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awholdings.sharepoint.com/sites/InvestorRelations/Shared Documents/Earnings Prep/2022/Q2 2022/"/>
    </mc:Choice>
  </mc:AlternateContent>
  <xr:revisionPtr revIDLastSave="0" documentId="8_{C8B1A345-0561-4A1F-89D0-DA72510941E3}" xr6:coauthVersionLast="47" xr6:coauthVersionMax="47" xr10:uidLastSave="{00000000-0000-0000-0000-000000000000}"/>
  <bookViews>
    <workbookView xWindow="-110" yWindow="-110" windowWidth="19420" windowHeight="11620" xr2:uid="{92901E61-B373-49BE-9E16-387FD799EAF9}"/>
  </bookViews>
  <sheets>
    <sheet name="&gt;&gt;Metrics Home&gt;&gt;" sheetId="1" r:id="rId1"/>
    <sheet name="P&amp;L" sheetId="2" r:id="rId2"/>
    <sheet name="Non-GAAP" sheetId="3" r:id="rId3"/>
    <sheet name="Operating Metrics" sheetId="4" r:id="rId4"/>
  </sheets>
  <externalReferences>
    <externalReference r:id="rId5"/>
    <externalReference r:id="rId6"/>
    <externalReference r:id="rId7"/>
  </externalReferences>
  <definedNames>
    <definedName name="_Key1" hidden="1">#REF!</definedName>
    <definedName name="_Key2" hidden="1">#REF!</definedName>
    <definedName name="_Order1" hidden="1">255</definedName>
    <definedName name="_Order2" hidden="1">255</definedName>
    <definedName name="_Regression_Int" hidden="1">1</definedName>
    <definedName name="_Sort" hidden="1">#REF!</definedName>
    <definedName name="AS2DocOpenMode" hidden="1">"AS2DocumentEdit"</definedName>
    <definedName name="CIQWBGuid" hidden="1">"b03b35e1-c945-4f09-86b5-e6593adee5ce"</definedName>
    <definedName name="Company_Name" hidden="1">[1]Settings!$C$56</definedName>
    <definedName name="Comparative_Period" hidden="1">[1]Settings!$C$58</definedName>
    <definedName name="CompYear" hidden="1">[1]Settings!$C$61</definedName>
    <definedName name="Contractors">[2]Lists!#REF!</definedName>
    <definedName name="Current_Period" hidden="1">[1]Settings!$C$57</definedName>
    <definedName name="CurrYear" hidden="1">[1]Settings!$C$60</definedName>
    <definedName name="HTML_CodePage" hidden="1">1252</definedName>
    <definedName name="HTML_Control" hidden="1">{"'HemAdr'!$A$1:$M$88"}</definedName>
    <definedName name="HTML_Description" hidden="1">""</definedName>
    <definedName name="HTML_Email" hidden="1">""</definedName>
    <definedName name="HTML_Header" hidden="1">"Programmas personal / sist uppdaterad 990331"</definedName>
    <definedName name="HTML_LastUpdate" hidden="1">"1999-03-31"</definedName>
    <definedName name="HTML_LineAfter" hidden="1">FALSE</definedName>
    <definedName name="HTML_LineBefore" hidden="1">FALSE</definedName>
    <definedName name="HTML_Name" hidden="1">"Madeleine"</definedName>
    <definedName name="HTML_OBDlg2" hidden="1">TRUE</definedName>
    <definedName name="HTML_OBDlg4" hidden="1">TRUE</definedName>
    <definedName name="HTML_OS" hidden="1">0</definedName>
    <definedName name="HTML_Title" hidden="1">"Programmas personal"</definedName>
    <definedName name="HTML1_10" hidden="1">"robert.schulten@corporate.ge.com"</definedName>
    <definedName name="HTML1_11" hidden="1">1</definedName>
    <definedName name="HTML1_2" hidden="1">1</definedName>
    <definedName name="HTML1_3" hidden="1">"Consigned Metals Prices"</definedName>
    <definedName name="HTML1_4" hidden="1">"Consigned Metals Prices"</definedName>
    <definedName name="HTML1_5" hidden="1">""</definedName>
    <definedName name="HTML1_6" hidden="1">-4146</definedName>
    <definedName name="HTML1_7" hidden="1">-4146</definedName>
    <definedName name="HTML1_8" hidden="1">"3/11/97"</definedName>
    <definedName name="HTML1_9" hidden="1">"Robert M. Schulten"</definedName>
    <definedName name="HTML2_10" hidden="1">"robert.schulten@corporate.ge.com"</definedName>
    <definedName name="HTML2_11" hidden="1">1</definedName>
    <definedName name="HTML2_2" hidden="1">1</definedName>
    <definedName name="HTML2_3" hidden="1">"Consigned Metals Prices"</definedName>
    <definedName name="HTML2_4" hidden="1">"Consigned Metals Prices"</definedName>
    <definedName name="HTML2_5" hidden="1">"(Cents/Lb.)"</definedName>
    <definedName name="HTML2_6" hidden="1">1</definedName>
    <definedName name="HTML2_7" hidden="1">1</definedName>
    <definedName name="HTML2_8" hidden="1">"3/11/97"</definedName>
    <definedName name="HTML2_9" hidden="1">"Robert M. Schulten"</definedName>
    <definedName name="HTML3_10" hidden="1">"robert.schulten@corporate.ge.com"</definedName>
    <definedName name="HTML3_11" hidden="1">1</definedName>
    <definedName name="HTML3_2" hidden="1">1</definedName>
    <definedName name="HTML3_3" hidden="1">"Consigned Metals Prices"</definedName>
    <definedName name="HTML3_4" hidden="1">"Consigned Metals Prices"</definedName>
    <definedName name="HTML3_5" hidden="1">"(Cents/lb)"</definedName>
    <definedName name="HTML3_6" hidden="1">-4146</definedName>
    <definedName name="HTML3_7" hidden="1">-4146</definedName>
    <definedName name="HTML3_8" hidden="1">"3/11/97"</definedName>
    <definedName name="HTML3_9" hidden="1">"Robert M. Schulten"</definedName>
    <definedName name="HTMLCount" hidden="1">3</definedName>
    <definedName name="IQ_ADDIN" hidden="1">"AUTO"</definedName>
    <definedName name="IQ_DNTM" hidden="1">700000</definedName>
    <definedName name="IQ_EXPENSE_CODE_" hidden="1">"Watermark"</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42786.1809490741</definedName>
    <definedName name="IQ_QTD" hidden="1">750000</definedName>
    <definedName name="IQ_TODAY" hidden="1">0</definedName>
    <definedName name="IQ_YTDMONTH" hidden="1">130000</definedName>
    <definedName name="Location">#REF!</definedName>
    <definedName name="LocationType">[2]Lists!#REF!</definedName>
    <definedName name="MfgOpsLocation">[2]Lists!$K$5:$K$9</definedName>
    <definedName name="_xlnm.Print_Area" localSheetId="3">'Operating Metrics'!$A$1:$I$50</definedName>
    <definedName name="States">[2]Lists!$A$6:$A$15</definedName>
    <definedName name="Types">[3]Checks!$B$25:$B$46</definedName>
    <definedName name="VendorStatus">[2]Lists!$I$5:$I$7</definedName>
    <definedName name="vertex42_copyright" hidden="1">"© 2008-2015 Vertex42 LLC"</definedName>
    <definedName name="vertex42_id" hidden="1">"cash-flow-statement.xlsx"</definedName>
    <definedName name="vertex42_title" hidden="1">"Cash Flow Statement"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1" i="4" l="1"/>
  <c r="I31" i="4"/>
  <c r="I28" i="4"/>
</calcChain>
</file>

<file path=xl/sharedStrings.xml><?xml version="1.0" encoding="utf-8"?>
<sst xmlns="http://schemas.openxmlformats.org/spreadsheetml/2006/main" count="157" uniqueCount="93">
  <si>
    <t xml:space="preserve">Metrics File Table of Contents </t>
  </si>
  <si>
    <t>1- Income Statement and Non-GAAP Financial Metrics</t>
  </si>
  <si>
    <t>2- Operating Metrics</t>
  </si>
  <si>
    <t>3- Non-GAAP Adjustments</t>
  </si>
  <si>
    <t>HOME</t>
  </si>
  <si>
    <t>Income Statement and Non GAAP Financial Metrics</t>
  </si>
  <si>
    <t>$ in thousands</t>
  </si>
  <si>
    <t>Q1 2021</t>
  </si>
  <si>
    <t>Q2 2021</t>
  </si>
  <si>
    <t>Q3 2021</t>
  </si>
  <si>
    <t>Q4 2021</t>
  </si>
  <si>
    <t>FY 2021</t>
  </si>
  <si>
    <t>Q1 2022</t>
  </si>
  <si>
    <t>Q2 2022</t>
  </si>
  <si>
    <t>Income Statement</t>
  </si>
  <si>
    <t>Revenue, net</t>
  </si>
  <si>
    <t>Cost of goods sold</t>
  </si>
  <si>
    <t>Gross profit</t>
  </si>
  <si>
    <t>Gross profit margin</t>
  </si>
  <si>
    <t>Operating expenses</t>
  </si>
  <si>
    <t>Compensation expense</t>
  </si>
  <si>
    <t>General and administrative</t>
  </si>
  <si>
    <t>Settlement</t>
  </si>
  <si>
    <t>Depreciation and amortization</t>
  </si>
  <si>
    <t>Equity-based compensation</t>
  </si>
  <si>
    <t>Total operating expenses</t>
  </si>
  <si>
    <t>Operating loss</t>
  </si>
  <si>
    <t>Other income (expense)</t>
  </si>
  <si>
    <t>Interest expense</t>
  </si>
  <si>
    <t>Other income</t>
  </si>
  <si>
    <t>Total other income (expense)</t>
  </si>
  <si>
    <t>Loss before income taxes</t>
  </si>
  <si>
    <t>Provision for income taxes</t>
  </si>
  <si>
    <t>Net loss</t>
  </si>
  <si>
    <t>Revenue Details</t>
  </si>
  <si>
    <t>Retail revenues</t>
  </si>
  <si>
    <t>Wholesale revenues</t>
  </si>
  <si>
    <t>System-Wide revenues</t>
  </si>
  <si>
    <t>Elimination of inter-company revenues</t>
  </si>
  <si>
    <t>Total revenues, net</t>
  </si>
  <si>
    <r>
      <t>Non-GAAP Financial Metrics</t>
    </r>
    <r>
      <rPr>
        <b/>
        <u/>
        <vertAlign val="superscript"/>
        <sz val="11"/>
        <color theme="1"/>
        <rFont val="Calibri"/>
        <family val="2"/>
        <scheme val="minor"/>
      </rPr>
      <t>(1)</t>
    </r>
  </si>
  <si>
    <t>Adjusted Gross Profit</t>
  </si>
  <si>
    <t>Adjusted Gross Margin</t>
  </si>
  <si>
    <t>Adjusted EBITDA</t>
  </si>
  <si>
    <t>Adjusted EBITDA Margin</t>
  </si>
  <si>
    <t>1) Detailed reconciliation provided on Non-GAAP Adjustment schedule</t>
  </si>
  <si>
    <t xml:space="preserve">Adjusted Gross Profit, Adjusted Gross Margin, Adjusted EBITDA, and Adjusted EBITDA Margin are a non-GAAP financial measures. </t>
  </si>
  <si>
    <t>Please see the “Supplemental Information (Unaudited) Regarding Non-GAAP Financial Measures” at the end of this presentation for a reconciliation of non-GAAP to GAAP measures. </t>
  </si>
  <si>
    <t>Non- GAAP Adjustments</t>
  </si>
  <si>
    <t>Gross Profit</t>
  </si>
  <si>
    <t>Gross Margin</t>
  </si>
  <si>
    <t>Depreciation and amortization included in cost of goods sold</t>
  </si>
  <si>
    <t>Equity-based compensation included in cost of goods sold</t>
  </si>
  <si>
    <r>
      <t>Start-up costs</t>
    </r>
    <r>
      <rPr>
        <vertAlign val="superscript"/>
        <sz val="11"/>
        <rFont val="Calibri"/>
        <family val="2"/>
        <scheme val="minor"/>
      </rPr>
      <t>(1)</t>
    </r>
    <r>
      <rPr>
        <sz val="11"/>
        <color theme="1"/>
        <rFont val="Calibri"/>
        <family val="2"/>
        <scheme val="minor"/>
      </rPr>
      <t xml:space="preserve"> included in cost of goods sold</t>
    </r>
  </si>
  <si>
    <r>
      <t>Non-cash inventory adjustments</t>
    </r>
    <r>
      <rPr>
        <vertAlign val="superscript"/>
        <sz val="11"/>
        <color theme="1"/>
        <rFont val="Calibri"/>
        <family val="2"/>
        <scheme val="minor"/>
      </rPr>
      <t>(2)</t>
    </r>
  </si>
  <si>
    <t>Net Income / (Loss)</t>
  </si>
  <si>
    <t>Income tax expense</t>
  </si>
  <si>
    <t>Other (income) expense</t>
  </si>
  <si>
    <t>Non-cash inventory adjustments</t>
  </si>
  <si>
    <r>
      <t>Start-up costs</t>
    </r>
    <r>
      <rPr>
        <vertAlign val="superscript"/>
        <sz val="11"/>
        <rFont val="Calibri"/>
        <family val="2"/>
        <scheme val="minor"/>
      </rPr>
      <t>(3)</t>
    </r>
  </si>
  <si>
    <r>
      <t>Start-up costs</t>
    </r>
    <r>
      <rPr>
        <vertAlign val="superscript"/>
        <sz val="11"/>
        <rFont val="Calibri"/>
        <family val="2"/>
        <scheme val="minor"/>
      </rPr>
      <t>(1)</t>
    </r>
    <r>
      <rPr>
        <sz val="11"/>
        <rFont val="Calibri"/>
        <family val="2"/>
        <scheme val="minor"/>
      </rPr>
      <t xml:space="preserve"> included in cost of goods sold</t>
    </r>
  </si>
  <si>
    <r>
      <t>Transaction-related and other non-recurring expenses</t>
    </r>
    <r>
      <rPr>
        <vertAlign val="superscript"/>
        <sz val="11"/>
        <rFont val="Calibri"/>
        <family val="2"/>
        <scheme val="minor"/>
      </rPr>
      <t>(4)</t>
    </r>
  </si>
  <si>
    <t xml:space="preserve"> </t>
  </si>
  <si>
    <t>(Gain) / Loss on the sale of assets</t>
  </si>
  <si>
    <t>Litigation settlement</t>
  </si>
  <si>
    <t>(1) 	Incremental expenses associated with the expansion of activities at our cultivation facilities that are not yet operating at scale, including excess overhead expenses resulting in delays from regulatory approvals at certain cultivation facilities.</t>
  </si>
  <si>
    <t>(2) Primarily consists of write-offs of expired products and obsolete packaging.</t>
  </si>
  <si>
    <t>(3) One-time costs associated with acquiring real estate, obtaining licenses and permits, and other costs incurred before commencement of operations at certain locations.</t>
  </si>
  <si>
    <t xml:space="preserve">(4) 	Legal and professional fees associated with litigation matters, potential acquisitions, and other regulatory matters and other non-recurring expenses. The prior year includes expenses related to the Company’s Initial Public Offering. </t>
  </si>
  <si>
    <t>Key Operating Metrics</t>
  </si>
  <si>
    <t>Figures in thousands except for per transaction and per pound revenue</t>
  </si>
  <si>
    <t>Retail</t>
  </si>
  <si>
    <t>% Quarter-over-Quarter Change</t>
  </si>
  <si>
    <t>Annual Revenue per Dispensary</t>
  </si>
  <si>
    <r>
      <t>Open Dispensaries at Quarter-End</t>
    </r>
    <r>
      <rPr>
        <b/>
        <vertAlign val="superscript"/>
        <sz val="11"/>
        <color theme="1"/>
        <rFont val="Calibri"/>
        <family val="2"/>
        <scheme val="minor"/>
      </rPr>
      <t>(1)</t>
    </r>
  </si>
  <si>
    <t>Illinois</t>
  </si>
  <si>
    <t>Massachusetts</t>
  </si>
  <si>
    <t>New Jersey</t>
  </si>
  <si>
    <t>Michigan</t>
  </si>
  <si>
    <r>
      <t>Ohio</t>
    </r>
    <r>
      <rPr>
        <vertAlign val="superscript"/>
        <sz val="11"/>
        <color theme="1"/>
        <rFont val="Calibri"/>
        <family val="2"/>
        <scheme val="minor"/>
      </rPr>
      <t>(1)</t>
    </r>
  </si>
  <si>
    <t>Pennsylvania</t>
  </si>
  <si>
    <t>Wholesale</t>
  </si>
  <si>
    <t>Wholesale revenues, net of intercompany sales</t>
  </si>
  <si>
    <t>Intercompany Sales</t>
  </si>
  <si>
    <r>
      <t>Active Canopy Square Footage at Quarter-End</t>
    </r>
    <r>
      <rPr>
        <b/>
        <vertAlign val="superscript"/>
        <sz val="11"/>
        <color theme="1"/>
        <rFont val="Calibri"/>
        <family val="2"/>
        <scheme val="minor"/>
      </rPr>
      <t>(2)</t>
    </r>
  </si>
  <si>
    <r>
      <t>Illinois</t>
    </r>
    <r>
      <rPr>
        <vertAlign val="superscript"/>
        <sz val="11"/>
        <color theme="1"/>
        <rFont val="Calibri"/>
        <family val="2"/>
        <scheme val="minor"/>
      </rPr>
      <t>(3)</t>
    </r>
  </si>
  <si>
    <r>
      <t>Ohio</t>
    </r>
    <r>
      <rPr>
        <vertAlign val="superscript"/>
        <sz val="11"/>
        <color theme="1"/>
        <rFont val="Calibri"/>
        <family val="2"/>
        <scheme val="minor"/>
      </rPr>
      <t>(2)</t>
    </r>
  </si>
  <si>
    <t>Total Headcount</t>
  </si>
  <si>
    <t>(1) Carroll dispensary results are not included in the Company's consolidated results though September 30, 2021.</t>
  </si>
  <si>
    <t>(2) Hemma results included in the Company's consolidated results beginning May 5, 2021.</t>
  </si>
  <si>
    <t>(3) Completed just before YE. Planted in January 2022.</t>
  </si>
  <si>
    <r>
      <t>New Jersey</t>
    </r>
    <r>
      <rPr>
        <vertAlign val="superscript"/>
        <sz val="11"/>
        <color theme="1"/>
        <rFont val="Calibri"/>
        <family val="2"/>
        <scheme val="minor"/>
      </rPr>
      <t>(4)</t>
    </r>
  </si>
  <si>
    <t>(4) 4,000 added subsequent to quarter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</si>
</sst>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0%\)"/>
  </numFmts>
  <fonts count="1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u/>
      <sz val="11"/>
      <color theme="1"/>
      <name val="Calibri"/>
      <family val="2"/>
      <scheme val="minor"/>
    </font>
    <font>
      <sz val="10"/>
      <name val="Arial"/>
      <family val="2"/>
    </font>
    <font>
      <b/>
      <u/>
      <vertAlign val="superscript"/>
      <sz val="11"/>
      <color theme="1"/>
      <name val="Calibri"/>
      <family val="2"/>
      <scheme val="minor"/>
    </font>
    <font>
      <sz val="11"/>
      <color rgb="FF0033CC"/>
      <name val="Calibri"/>
      <family val="2"/>
      <scheme val="minor"/>
    </font>
    <font>
      <vertAlign val="superscript"/>
      <sz val="11"/>
      <name val="Calibri"/>
      <family val="2"/>
      <scheme val="minor"/>
    </font>
    <font>
      <vertAlign val="superscript"/>
      <sz val="11"/>
      <color theme="1"/>
      <name val="Calibri"/>
      <family val="2"/>
      <scheme val="minor"/>
    </font>
    <font>
      <b/>
      <i/>
      <sz val="11"/>
      <color theme="1"/>
      <name val="Calibri"/>
      <family val="2"/>
      <scheme val="minor"/>
    </font>
    <font>
      <b/>
      <u/>
      <sz val="11"/>
      <name val="Calibri"/>
      <family val="2"/>
      <scheme val="minor"/>
    </font>
    <font>
      <sz val="11"/>
      <name val="Calibri"/>
      <family val="2"/>
      <scheme val="minor"/>
    </font>
    <font>
      <b/>
      <sz val="11"/>
      <name val="Calibri"/>
      <family val="2"/>
      <scheme val="minor"/>
    </font>
    <font>
      <sz val="11"/>
      <name val="Calibri"/>
      <family val="2"/>
    </font>
    <font>
      <b/>
      <vertAlign val="superscrip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BEDF5"/>
        <bgColor indexed="64"/>
      </patternFill>
    </fill>
  </fills>
  <borders count="7">
    <border>
      <left/>
      <right/>
      <top/>
      <bottom/>
      <diagonal/>
    </border>
    <border>
      <left/>
      <right/>
      <top/>
      <bottom style="thin">
        <color indexed="64"/>
      </bottom>
      <diagonal/>
    </border>
    <border>
      <left/>
      <right/>
      <top style="thin">
        <color auto="1"/>
      </top>
      <bottom style="double">
        <color auto="1"/>
      </bottom>
      <diagonal/>
    </border>
    <border>
      <left/>
      <right/>
      <top style="mediumDashed">
        <color rgb="FF0070C0"/>
      </top>
      <bottom/>
      <diagonal/>
    </border>
    <border>
      <left/>
      <right/>
      <top style="thin">
        <color indexed="64"/>
      </top>
      <bottom/>
      <diagonal/>
    </border>
    <border>
      <left/>
      <right/>
      <top style="mediumDashed">
        <color rgb="FF00B0F0"/>
      </top>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6" fillId="0" borderId="0"/>
    <xf numFmtId="0" fontId="15" fillId="0" borderId="0"/>
  </cellStyleXfs>
  <cellXfs count="96">
    <xf numFmtId="0" fontId="0" fillId="0" borderId="0" xfId="0"/>
    <xf numFmtId="0" fontId="2" fillId="0" borderId="0" xfId="0" applyFont="1"/>
    <xf numFmtId="0" fontId="3" fillId="0" borderId="0" xfId="2"/>
    <xf numFmtId="0" fontId="0" fillId="2" borderId="0" xfId="0" applyFill="1"/>
    <xf numFmtId="43" fontId="0" fillId="2" borderId="0" xfId="0" applyNumberFormat="1" applyFill="1"/>
    <xf numFmtId="0" fontId="3" fillId="2" borderId="0" xfId="2" applyFill="1"/>
    <xf numFmtId="0" fontId="2" fillId="2" borderId="0" xfId="0" applyFont="1" applyFill="1"/>
    <xf numFmtId="0" fontId="4" fillId="2" borderId="0" xfId="0" applyFont="1" applyFill="1"/>
    <xf numFmtId="0" fontId="2" fillId="2" borderId="1" xfId="0" applyFont="1" applyFill="1" applyBorder="1" applyAlignment="1">
      <alignment horizontal="center"/>
    </xf>
    <xf numFmtId="0" fontId="2" fillId="3" borderId="1" xfId="0" applyFont="1" applyFill="1" applyBorder="1" applyAlignment="1">
      <alignment horizontal="center"/>
    </xf>
    <xf numFmtId="0" fontId="5" fillId="2" borderId="0" xfId="0" applyFont="1" applyFill="1"/>
    <xf numFmtId="0" fontId="2" fillId="2" borderId="0" xfId="0" applyFont="1" applyFill="1" applyAlignment="1">
      <alignment horizontal="center"/>
    </xf>
    <xf numFmtId="0" fontId="2" fillId="3" borderId="0" xfId="0" applyFont="1" applyFill="1" applyAlignment="1">
      <alignment horizontal="center"/>
    </xf>
    <xf numFmtId="0" fontId="2" fillId="0" borderId="0" xfId="0" applyFont="1" applyAlignment="1">
      <alignment vertical="center" wrapText="1"/>
    </xf>
    <xf numFmtId="42" fontId="2" fillId="2" borderId="0" xfId="0" applyNumberFormat="1" applyFont="1" applyFill="1"/>
    <xf numFmtId="42" fontId="2" fillId="3" borderId="0" xfId="0" applyNumberFormat="1" applyFont="1" applyFill="1"/>
    <xf numFmtId="164" fontId="2" fillId="2" borderId="0" xfId="1" applyNumberFormat="1" applyFont="1" applyFill="1"/>
    <xf numFmtId="0" fontId="0" fillId="0" borderId="0" xfId="0" applyAlignment="1">
      <alignment horizontal="left" vertical="center" wrapText="1" indent="1"/>
    </xf>
    <xf numFmtId="41" fontId="0" fillId="2" borderId="1" xfId="0" applyNumberFormat="1" applyFill="1" applyBorder="1"/>
    <xf numFmtId="41" fontId="0" fillId="3" borderId="1" xfId="0" applyNumberFormat="1" applyFill="1" applyBorder="1"/>
    <xf numFmtId="41" fontId="2" fillId="2" borderId="0" xfId="0" applyNumberFormat="1" applyFont="1" applyFill="1"/>
    <xf numFmtId="41" fontId="2" fillId="3" borderId="0" xfId="0" applyNumberFormat="1" applyFont="1" applyFill="1"/>
    <xf numFmtId="0" fontId="4" fillId="0" borderId="0" xfId="0" applyFont="1" applyAlignment="1">
      <alignment vertical="center" wrapText="1"/>
    </xf>
    <xf numFmtId="164" fontId="4" fillId="2" borderId="0" xfId="1" applyNumberFormat="1" applyFont="1" applyFill="1"/>
    <xf numFmtId="164" fontId="4" fillId="3" borderId="0" xfId="1" applyNumberFormat="1" applyFont="1" applyFill="1"/>
    <xf numFmtId="41" fontId="0" fillId="2" borderId="0" xfId="0" applyNumberFormat="1" applyFill="1"/>
    <xf numFmtId="41" fontId="0" fillId="3" borderId="0" xfId="0" applyNumberFormat="1" applyFill="1"/>
    <xf numFmtId="0" fontId="0" fillId="0" borderId="0" xfId="0" applyAlignment="1">
      <alignment vertical="center" wrapText="1"/>
    </xf>
    <xf numFmtId="42" fontId="2" fillId="2" borderId="2" xfId="0" applyNumberFormat="1" applyFont="1" applyFill="1" applyBorder="1"/>
    <xf numFmtId="42" fontId="2" fillId="3" borderId="2" xfId="0" applyNumberFormat="1" applyFont="1" applyFill="1" applyBorder="1"/>
    <xf numFmtId="0" fontId="2" fillId="3" borderId="0" xfId="0" applyFont="1" applyFill="1"/>
    <xf numFmtId="0" fontId="0" fillId="0" borderId="3" xfId="0" applyBorder="1" applyAlignment="1">
      <alignment vertical="center" wrapText="1"/>
    </xf>
    <xf numFmtId="0" fontId="2" fillId="2" borderId="3" xfId="0" applyFont="1" applyFill="1" applyBorder="1"/>
    <xf numFmtId="0" fontId="2" fillId="3" borderId="3" xfId="0" applyFont="1" applyFill="1" applyBorder="1"/>
    <xf numFmtId="0" fontId="5" fillId="0" borderId="0" xfId="0" applyFont="1" applyAlignment="1">
      <alignment vertical="center" wrapText="1"/>
    </xf>
    <xf numFmtId="42" fontId="2" fillId="0" borderId="0" xfId="0" applyNumberFormat="1" applyFont="1"/>
    <xf numFmtId="41" fontId="2" fillId="0" borderId="1" xfId="0" applyNumberFormat="1" applyFont="1" applyBorder="1"/>
    <xf numFmtId="41" fontId="2" fillId="3" borderId="1" xfId="0" applyNumberFormat="1" applyFont="1" applyFill="1" applyBorder="1"/>
    <xf numFmtId="0" fontId="2" fillId="0" borderId="0" xfId="0" applyFont="1" applyAlignment="1">
      <alignment horizontal="left" vertical="center" wrapText="1"/>
    </xf>
    <xf numFmtId="41" fontId="2" fillId="0" borderId="0" xfId="0" applyNumberFormat="1" applyFont="1"/>
    <xf numFmtId="0" fontId="4" fillId="0" borderId="0" xfId="0" applyFont="1" applyAlignment="1">
      <alignment horizontal="left" vertical="center" wrapText="1" indent="2"/>
    </xf>
    <xf numFmtId="164" fontId="4" fillId="0" borderId="0" xfId="0" applyNumberFormat="1" applyFont="1"/>
    <xf numFmtId="164" fontId="4" fillId="3" borderId="0" xfId="0" applyNumberFormat="1" applyFont="1" applyFill="1"/>
    <xf numFmtId="165" fontId="4" fillId="0" borderId="0" xfId="0" applyNumberFormat="1" applyFont="1"/>
    <xf numFmtId="165" fontId="4" fillId="3" borderId="0" xfId="0" applyNumberFormat="1" applyFont="1" applyFill="1"/>
    <xf numFmtId="0" fontId="0" fillId="2" borderId="0" xfId="0" applyFill="1" applyAlignment="1">
      <alignment horizontal="left" wrapText="1"/>
    </xf>
    <xf numFmtId="164" fontId="0" fillId="2" borderId="0" xfId="1" applyNumberFormat="1" applyFont="1" applyFill="1"/>
    <xf numFmtId="42" fontId="0" fillId="2" borderId="0" xfId="0" applyNumberFormat="1" applyFill="1"/>
    <xf numFmtId="0" fontId="5" fillId="0" borderId="0" xfId="0" applyFont="1" applyAlignment="1">
      <alignment vertical="top"/>
    </xf>
    <xf numFmtId="0" fontId="8" fillId="3" borderId="0" xfId="0" applyFont="1" applyFill="1" applyAlignment="1">
      <alignment vertical="top"/>
    </xf>
    <xf numFmtId="0" fontId="0" fillId="0" borderId="0" xfId="0" applyAlignment="1">
      <alignment vertical="top"/>
    </xf>
    <xf numFmtId="0" fontId="2" fillId="0" borderId="0" xfId="0" applyFont="1" applyAlignment="1">
      <alignment vertical="top"/>
    </xf>
    <xf numFmtId="42" fontId="2" fillId="0" borderId="0" xfId="0" applyNumberFormat="1" applyFont="1" applyAlignment="1">
      <alignment vertical="top"/>
    </xf>
    <xf numFmtId="42" fontId="2" fillId="3" borderId="0" xfId="0" applyNumberFormat="1" applyFont="1" applyFill="1" applyAlignment="1">
      <alignment vertical="top"/>
    </xf>
    <xf numFmtId="0" fontId="4" fillId="0" borderId="0" xfId="0" applyFont="1" applyAlignment="1">
      <alignment horizontal="left" vertical="top" indent="1"/>
    </xf>
    <xf numFmtId="0" fontId="0" fillId="3" borderId="0" xfId="0" applyFill="1"/>
    <xf numFmtId="0" fontId="0" fillId="0" borderId="0" xfId="0" applyAlignment="1">
      <alignment horizontal="left" vertical="top" wrapText="1"/>
    </xf>
    <xf numFmtId="0" fontId="8" fillId="0" borderId="0" xfId="0" applyFont="1" applyAlignment="1">
      <alignment vertical="top"/>
    </xf>
    <xf numFmtId="0" fontId="2" fillId="4" borderId="4" xfId="0" applyFont="1" applyFill="1" applyBorder="1" applyAlignment="1">
      <alignment vertical="top"/>
    </xf>
    <xf numFmtId="42" fontId="2" fillId="4" borderId="4" xfId="0" applyNumberFormat="1" applyFont="1" applyFill="1" applyBorder="1" applyAlignment="1">
      <alignment vertical="top"/>
    </xf>
    <xf numFmtId="0" fontId="11" fillId="4" borderId="1" xfId="0" applyFont="1" applyFill="1" applyBorder="1" applyAlignment="1">
      <alignment horizontal="left" vertical="top" indent="1"/>
    </xf>
    <xf numFmtId="164" fontId="11" fillId="4" borderId="1" xfId="1" applyNumberFormat="1" applyFont="1" applyFill="1" applyBorder="1"/>
    <xf numFmtId="42" fontId="2" fillId="2" borderId="3" xfId="0" applyNumberFormat="1" applyFont="1" applyFill="1" applyBorder="1"/>
    <xf numFmtId="0" fontId="12" fillId="0" borderId="0" xfId="0" applyFont="1" applyAlignment="1">
      <alignment vertical="top"/>
    </xf>
    <xf numFmtId="0" fontId="13" fillId="3" borderId="0" xfId="0" applyFont="1" applyFill="1" applyAlignment="1">
      <alignment vertical="top"/>
    </xf>
    <xf numFmtId="0" fontId="14" fillId="0" borderId="0" xfId="0" applyFont="1" applyAlignment="1">
      <alignment vertical="top"/>
    </xf>
    <xf numFmtId="0" fontId="13" fillId="0" borderId="0" xfId="0" applyFont="1" applyAlignment="1">
      <alignment horizontal="left" vertical="top" indent="1"/>
    </xf>
    <xf numFmtId="41" fontId="0" fillId="0" borderId="0" xfId="0" applyNumberFormat="1"/>
    <xf numFmtId="0" fontId="13" fillId="0" borderId="0" xfId="0" applyFont="1" applyAlignment="1">
      <alignment horizontal="left" vertical="top" wrapText="1" indent="1"/>
    </xf>
    <xf numFmtId="0" fontId="0" fillId="2" borderId="0" xfId="0" applyFill="1" applyAlignment="1">
      <alignment vertical="top"/>
    </xf>
    <xf numFmtId="41" fontId="0" fillId="0" borderId="0" xfId="0" applyNumberFormat="1" applyAlignment="1">
      <alignment vertical="top"/>
    </xf>
    <xf numFmtId="41" fontId="0" fillId="3" borderId="0" xfId="0" applyNumberFormat="1" applyFill="1" applyAlignment="1">
      <alignment vertical="top"/>
    </xf>
    <xf numFmtId="165" fontId="11" fillId="4" borderId="1" xfId="1" applyNumberFormat="1" applyFont="1" applyFill="1" applyBorder="1"/>
    <xf numFmtId="0" fontId="0" fillId="2" borderId="0" xfId="0" applyFill="1" applyAlignment="1">
      <alignment wrapText="1"/>
    </xf>
    <xf numFmtId="0" fontId="0" fillId="2" borderId="0" xfId="0" applyFill="1" applyAlignment="1">
      <alignment vertical="top" wrapText="1"/>
    </xf>
    <xf numFmtId="41" fontId="0" fillId="2" borderId="0" xfId="0" applyNumberFormat="1" applyFill="1" applyAlignment="1">
      <alignment vertical="top" wrapText="1"/>
    </xf>
    <xf numFmtId="44" fontId="0" fillId="2" borderId="0" xfId="0" applyNumberFormat="1" applyFill="1" applyAlignment="1">
      <alignment vertical="top" wrapText="1"/>
    </xf>
    <xf numFmtId="0" fontId="2" fillId="4" borderId="0" xfId="0" applyFont="1" applyFill="1" applyAlignment="1">
      <alignment vertical="center" wrapText="1"/>
    </xf>
    <xf numFmtId="42" fontId="2" fillId="4" borderId="0" xfId="0" applyNumberFormat="1" applyFont="1" applyFill="1"/>
    <xf numFmtId="0" fontId="4" fillId="4" borderId="0" xfId="0" applyFont="1" applyFill="1" applyAlignment="1">
      <alignment horizontal="left" indent="1"/>
    </xf>
    <xf numFmtId="164" fontId="4" fillId="4" borderId="0" xfId="1" applyNumberFormat="1" applyFont="1" applyFill="1"/>
    <xf numFmtId="0" fontId="2" fillId="4" borderId="0" xfId="0" applyFont="1" applyFill="1"/>
    <xf numFmtId="165" fontId="2" fillId="2" borderId="0" xfId="0" applyNumberFormat="1" applyFont="1" applyFill="1"/>
    <xf numFmtId="0" fontId="0" fillId="2" borderId="0" xfId="0" applyFill="1" applyAlignment="1">
      <alignment horizontal="left" indent="1"/>
    </xf>
    <xf numFmtId="42" fontId="0" fillId="3" borderId="0" xfId="0" applyNumberFormat="1" applyFill="1"/>
    <xf numFmtId="41" fontId="2" fillId="4" borderId="0" xfId="0" applyNumberFormat="1" applyFont="1" applyFill="1"/>
    <xf numFmtId="0" fontId="0" fillId="2" borderId="5" xfId="0" applyFill="1" applyBorder="1"/>
    <xf numFmtId="0" fontId="0" fillId="3" borderId="5" xfId="0" applyFill="1" applyBorder="1"/>
    <xf numFmtId="165" fontId="4" fillId="4" borderId="0" xfId="1" applyNumberFormat="1" applyFont="1" applyFill="1"/>
    <xf numFmtId="0" fontId="2" fillId="4" borderId="6" xfId="0" applyFont="1" applyFill="1" applyBorder="1"/>
    <xf numFmtId="3" fontId="2" fillId="4" borderId="6" xfId="0" applyNumberFormat="1" applyFont="1" applyFill="1" applyBorder="1"/>
    <xf numFmtId="9" fontId="2" fillId="2" borderId="0" xfId="1" applyFont="1" applyFill="1"/>
    <xf numFmtId="0" fontId="0" fillId="2" borderId="0" xfId="0" applyFill="1" applyAlignment="1">
      <alignment horizontal="left" wrapText="1"/>
    </xf>
    <xf numFmtId="0" fontId="0" fillId="0" borderId="0" xfId="0" applyAlignment="1">
      <alignment horizontal="left" vertical="top" wrapText="1"/>
    </xf>
    <xf numFmtId="0" fontId="13" fillId="0" borderId="0" xfId="0" applyFont="1" applyAlignment="1">
      <alignment horizontal="left" vertical="top" wrapText="1" indent="1"/>
    </xf>
    <xf numFmtId="0" fontId="4" fillId="2" borderId="0" xfId="0" applyFont="1" applyFill="1" applyAlignment="1">
      <alignment horizontal="left" wrapText="1"/>
    </xf>
  </cellXfs>
  <cellStyles count="5">
    <cellStyle name="Hyperlink" xfId="2" builtinId="8"/>
    <cellStyle name="Normal" xfId="0" builtinId="0"/>
    <cellStyle name="Normal 2" xfId="3" xr:uid="{12E6548C-DB2D-4278-9FA6-7B9BB9251634}"/>
    <cellStyle name="Normal 2 2" xfId="4" xr:uid="{631240CD-3568-4EC3-9D0C-0359BFACD57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47625</xdr:rowOff>
    </xdr:from>
    <xdr:to>
      <xdr:col>2</xdr:col>
      <xdr:colOff>531622</xdr:colOff>
      <xdr:row>6</xdr:row>
      <xdr:rowOff>17145</xdr:rowOff>
    </xdr:to>
    <xdr:pic>
      <xdr:nvPicPr>
        <xdr:cNvPr id="2" name="Picture 1">
          <a:extLst>
            <a:ext uri="{FF2B5EF4-FFF2-40B4-BE49-F238E27FC236}">
              <a16:creationId xmlns:a16="http://schemas.microsoft.com/office/drawing/2014/main" id="{2E4E3747-DAD1-47A3-AEBF-DAA45887C2AF}"/>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9550" y="241300"/>
          <a:ext cx="1465072" cy="918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1541272</xdr:colOff>
      <xdr:row>4</xdr:row>
      <xdr:rowOff>131445</xdr:rowOff>
    </xdr:to>
    <xdr:pic>
      <xdr:nvPicPr>
        <xdr:cNvPr id="2" name="Picture 1">
          <a:extLst>
            <a:ext uri="{FF2B5EF4-FFF2-40B4-BE49-F238E27FC236}">
              <a16:creationId xmlns:a16="http://schemas.microsoft.com/office/drawing/2014/main" id="{875860FD-026C-4A5A-8668-0855B3D029BC}"/>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0"/>
          <a:ext cx="1541272" cy="893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1484564</xdr:colOff>
      <xdr:row>5</xdr:row>
      <xdr:rowOff>93345</xdr:rowOff>
    </xdr:to>
    <xdr:pic>
      <xdr:nvPicPr>
        <xdr:cNvPr id="2" name="Picture 1">
          <a:extLst>
            <a:ext uri="{FF2B5EF4-FFF2-40B4-BE49-F238E27FC236}">
              <a16:creationId xmlns:a16="http://schemas.microsoft.com/office/drawing/2014/main" id="{200B1C4C-02D9-440D-867F-EA565204FA33}"/>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193261"/>
          <a:ext cx="1484564" cy="8663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0</xdr:col>
      <xdr:colOff>1501267</xdr:colOff>
      <xdr:row>4</xdr:row>
      <xdr:rowOff>129540</xdr:rowOff>
    </xdr:to>
    <xdr:pic>
      <xdr:nvPicPr>
        <xdr:cNvPr id="2" name="Picture 1">
          <a:extLst>
            <a:ext uri="{FF2B5EF4-FFF2-40B4-BE49-F238E27FC236}">
              <a16:creationId xmlns:a16="http://schemas.microsoft.com/office/drawing/2014/main" id="{87984F66-4E9F-4B28-9EE2-A09372753B6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10795"/>
          <a:ext cx="1501267" cy="8807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KLONDC01/Data/CASES/Meeraraj%20Ltd/Phase%20III/Client%20Folder/CB%20DR%202010-%202011%20May%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AssetManagement/Shared%20Documents/03%20-%20Capex/Capex%20Tracker%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jliotta_awholdings_com/Documents/AP%20Reports/AP%20Dashboard%2012.1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Settings"/>
      <sheetName val="SectList"/>
      <sheetName val="AcList"/>
      <sheetName val="DepList"/>
      <sheetName val="CurList"/>
      <sheetName val="SectTB"/>
      <sheetName val="SectCDTB"/>
      <sheetName val="AcTB"/>
      <sheetName val="AcCDTB"/>
      <sheetName val="Settings"/>
      <sheetName val="TB Scheme A"/>
      <sheetName val="TB Scheme B"/>
      <sheetName val="TB Scheme C"/>
      <sheetName val="TB Scheme D"/>
      <sheetName val="TB"/>
      <sheetName val="CFWorkings"/>
      <sheetName val="Contents"/>
      <sheetName val="Information"/>
      <sheetName val="Responsibilities"/>
      <sheetName val="Audit"/>
      <sheetName val="Compilation"/>
      <sheetName val="Accountant"/>
      <sheetName val="RGL"/>
      <sheetName val="CF"/>
      <sheetName val="AbbAudit"/>
      <sheetName val="AbbCompilation"/>
      <sheetName val="AbbAccountant"/>
      <sheetName val="VT_Results"/>
      <sheetName val="MONTHLY FORECAST &amp; ACTUALS "/>
      <sheetName val="YTD FORECAST &amp; ACTUALS"/>
    </sheetNames>
    <sheetDataSet>
      <sheetData sheetId="0"/>
      <sheetData sheetId="1">
        <row r="1">
          <cell r="A1" t="str">
            <v>[company]</v>
          </cell>
        </row>
      </sheetData>
      <sheetData sheetId="2"/>
      <sheetData sheetId="3"/>
      <sheetData sheetId="4"/>
      <sheetData sheetId="5"/>
      <sheetData sheetId="6"/>
      <sheetData sheetId="7"/>
      <sheetData sheetId="8"/>
      <sheetData sheetId="9">
        <row r="52">
          <cell r="C52" t="b">
            <v>1</v>
          </cell>
        </row>
        <row r="56">
          <cell r="C56" t="str">
            <v>Meeraraj Ltd</v>
          </cell>
        </row>
        <row r="57">
          <cell r="C57">
            <v>39233</v>
          </cell>
        </row>
        <row r="58">
          <cell r="C58">
            <v>38868</v>
          </cell>
        </row>
        <row r="60">
          <cell r="C60" t="str">
            <v xml:space="preserve">2007 </v>
          </cell>
        </row>
        <row r="61">
          <cell r="C61" t="str">
            <v xml:space="preserve">2006 </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40">
          <cell r="E40" t="e">
            <v>#REF!</v>
          </cell>
        </row>
      </sheetData>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Reductions"/>
      <sheetName val="Ops Projects"/>
      <sheetName val="IIP-Franklin"/>
      <sheetName val="Risks and Opps"/>
      <sheetName val="Forecast Summary WO NY, OH&amp;PA"/>
      <sheetName val="Cultivation Summary"/>
      <sheetName val="SUMMARY-NEW"/>
      <sheetName val="SUMMARY-by State"/>
      <sheetName val="SUMMARY-NEW EXCL NY"/>
      <sheetName val="Project Summary"/>
      <sheetName val="CEO Dashboard"/>
      <sheetName val="CEO Dashboard - For Review"/>
      <sheetName val="CEO Dashboard - Facility"/>
      <sheetName val="BOD PPT"/>
      <sheetName val="Project List"/>
      <sheetName val="XS Summary"/>
      <sheetName val="SL Summary"/>
      <sheetName val="Budget"/>
      <sheetName val="Lists"/>
      <sheetName val="Corporate"/>
      <sheetName val="MA - Athol Ops"/>
      <sheetName val="MA - Athol 2A &amp; 2B"/>
      <sheetName val="MA - Athol 2C &amp; 3"/>
      <sheetName val="MA - Athol Core &amp; Shell 2B"/>
      <sheetName val="MA - Athol Phase 4"/>
      <sheetName val="MA - Retail Other"/>
      <sheetName val="MA - Friend St Phase 2"/>
      <sheetName val="MA - New Bedford"/>
      <sheetName val="NJ - Franklin Ops"/>
      <sheetName val="NJ - Franklin 24 Munsonhurst"/>
      <sheetName val="NJ - Franklin 12 Munsonhurst"/>
      <sheetName val="NJ - Retail Other"/>
      <sheetName val="NJ - Montclair Expansion"/>
      <sheetName val="NJ - Fort Lee"/>
      <sheetName val="MI - Lansing Ops"/>
      <sheetName val="MI - Lansing GROW"/>
      <sheetName val="MI - Retail Other"/>
      <sheetName val="MI - E. Lansing"/>
      <sheetName val="MI - Century"/>
      <sheetName val="IL - Barry Ops"/>
      <sheetName val="IL - Barry GROW"/>
      <sheetName val="IL - Barry Greenhouse"/>
      <sheetName val="IL - Barry South Lot"/>
      <sheetName val="IL - Retail Other"/>
      <sheetName val="IL - Midway Upgrades"/>
      <sheetName val="IL - Tinley"/>
      <sheetName val="IL - Clybourn"/>
      <sheetName val="IL - East Adams Upgrades"/>
      <sheetName val="IL - Collinsville Upgrades"/>
      <sheetName val="IL - Logan Square Upgrades"/>
      <sheetName val="IL - River North Upgrades"/>
      <sheetName val="OH - WS Ops"/>
      <sheetName val="OH - Cultivation"/>
      <sheetName val="OH - Marichron"/>
      <sheetName val="OH - Retail"/>
      <sheetName val="OH - Cincinnati"/>
      <sheetName val="OH - Sandusky"/>
      <sheetName val="OH - Piqua"/>
      <sheetName val="NY - Grow Ops"/>
      <sheetName val="NY - Rotterdam Phase 1"/>
      <sheetName val="NY - Rotterdam Phase 2&amp;3"/>
      <sheetName val="NY - Utica GROW"/>
      <sheetName val="NY - Retail Other"/>
      <sheetName val="NY - Syracuse #2"/>
      <sheetName val="NY - SOHO"/>
      <sheetName val="NY - New Disp #2"/>
      <sheetName val="NY - New Disp #1"/>
      <sheetName val="NY - New Disp #3"/>
      <sheetName val="NY - New Disp #4"/>
      <sheetName val="NY - Lake Success"/>
      <sheetName val="PA - GROW Ops"/>
      <sheetName val="PA - Smithfield Phase 1"/>
      <sheetName val="PA - Smithfield Phase 2"/>
      <sheetName val="PA - Retail"/>
      <sheetName val="PA - Scranton"/>
      <sheetName val="PA - Wayne"/>
      <sheetName val="PA - McKnight"/>
      <sheetName val="PA - Disp #4"/>
      <sheetName val="PA - Disp #5"/>
      <sheetName val="PA - Disp #6"/>
      <sheetName val="CLOSED&gt;&gt;&gt;"/>
      <sheetName val="MA - Athol Phase 1"/>
      <sheetName val="MA - Newton"/>
      <sheetName val="Friend St. - Cash Pay"/>
      <sheetName val="MA - Friend St"/>
      <sheetName val="MI - Scribner"/>
      <sheetName val="MI - State St (AA2)"/>
      <sheetName val="MI - Grand River"/>
      <sheetName val="MI - Battle Creek"/>
      <sheetName val="MI - 28th Street GR"/>
      <sheetName val="MI - Alma"/>
      <sheetName val="MI - Morenci"/>
      <sheetName val="MI - Traverse City"/>
      <sheetName val="MI - Ann Arbor"/>
      <sheetName val="IL - Barry Phase 1"/>
      <sheetName val="IL - Springfield (Original)"/>
      <sheetName val="IL - Collinsville (Original)"/>
      <sheetName val="IL - Collinsville Upgrades Old"/>
      <sheetName val="IL - Horizon Dr"/>
      <sheetName val="IL - Fairview"/>
      <sheetName val="IL - Ridge"/>
      <sheetName val="OH - GROW Old"/>
      <sheetName val="OH - Carroll"/>
      <sheetName val="NJ - Franklin Phase 1"/>
      <sheetName val="NJ - Franklin OLD"/>
      <sheetName val="NJ - Montclair"/>
      <sheetName val="NJ - Rochelle Park"/>
      <sheetName val="NJ - Belvidere"/>
      <sheetName val="NJ - Hoboken"/>
      <sheetName val="Forecast Summary"/>
    </sheetNames>
    <sheetDataSet>
      <sheetData sheetId="0" refreshError="1"/>
      <sheetData sheetId="1" refreshError="1"/>
      <sheetData sheetId="2" refreshError="1"/>
      <sheetData sheetId="3" refreshError="1"/>
      <sheetData sheetId="4" refreshError="1"/>
      <sheetData sheetId="5" refreshError="1"/>
      <sheetData sheetId="6">
        <row r="34">
          <cell r="G34">
            <v>11453.849</v>
          </cell>
        </row>
      </sheetData>
      <sheetData sheetId="7" refreshError="1"/>
      <sheetData sheetId="8" refreshError="1"/>
      <sheetData sheetId="9">
        <row r="14">
          <cell r="T14">
            <v>8.0310000000000006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5">
          <cell r="I5" t="str">
            <v>Committed</v>
          </cell>
          <cell r="K5" t="str">
            <v>Franklin</v>
          </cell>
        </row>
        <row r="6">
          <cell r="A6" t="str">
            <v>IL</v>
          </cell>
          <cell r="I6" t="str">
            <v>Identified</v>
          </cell>
          <cell r="K6" t="str">
            <v>Lansing</v>
          </cell>
        </row>
        <row r="7">
          <cell r="A7" t="str">
            <v>NJ</v>
          </cell>
          <cell r="I7" t="str">
            <v>Uncommitted</v>
          </cell>
          <cell r="K7" t="str">
            <v>Athol</v>
          </cell>
        </row>
        <row r="8">
          <cell r="A8" t="str">
            <v>MA</v>
          </cell>
          <cell r="K8" t="str">
            <v>Barry</v>
          </cell>
        </row>
        <row r="9">
          <cell r="A9" t="str">
            <v>MI</v>
          </cell>
          <cell r="K9" t="str">
            <v>Ohio</v>
          </cell>
        </row>
        <row r="10">
          <cell r="A10" t="str">
            <v>OH</v>
          </cell>
        </row>
        <row r="11">
          <cell r="A11" t="str">
            <v>National</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s to Make"/>
      <sheetName val="AP Filterable-No Subtotals"/>
      <sheetName val="All Vendors-Alphabetic"/>
      <sheetName val="Excluded AP"/>
      <sheetName val="Monthly Operating"/>
      <sheetName val="Professional Fees"/>
      <sheetName val="Inventory Payables"/>
      <sheetName val="Construction"/>
      <sheetName val="All Vendors Ranked"/>
      <sheetName val="Tabs to Hide&gt;&gt;&gt;"/>
      <sheetName val="Top 20 Dashboard"/>
      <sheetName val="Checks"/>
      <sheetName val="Prof Fee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DFE5-5AF7-40F6-8D74-1AF0BD796E20}">
  <sheetPr>
    <tabColor rgb="FFFFFF00"/>
  </sheetPr>
  <dimension ref="A1:H17"/>
  <sheetViews>
    <sheetView showGridLines="0" tabSelected="1" zoomScale="85" workbookViewId="0"/>
  </sheetViews>
  <sheetFormatPr defaultColWidth="0" defaultRowHeight="15" customHeight="1" zeroHeight="1" x14ac:dyDescent="0.35"/>
  <cols>
    <col min="1" max="8" width="8.54296875" customWidth="1"/>
    <col min="9" max="16384" width="9.453125" hidden="1"/>
  </cols>
  <sheetData>
    <row r="1" spans="2:3" ht="14.5" x14ac:dyDescent="0.35"/>
    <row r="2" spans="2:3" ht="14.5" x14ac:dyDescent="0.35"/>
    <row r="3" spans="2:3" ht="14.5" x14ac:dyDescent="0.35"/>
    <row r="4" spans="2:3" ht="14.5" x14ac:dyDescent="0.35"/>
    <row r="5" spans="2:3" ht="14.5" x14ac:dyDescent="0.35"/>
    <row r="6" spans="2:3" ht="14.5" x14ac:dyDescent="0.35"/>
    <row r="7" spans="2:3" ht="14.5" x14ac:dyDescent="0.35">
      <c r="B7" s="1" t="s">
        <v>0</v>
      </c>
      <c r="C7" s="1"/>
    </row>
    <row r="8" spans="2:3" ht="14.5" x14ac:dyDescent="0.35">
      <c r="B8" s="2" t="s">
        <v>1</v>
      </c>
    </row>
    <row r="9" spans="2:3" ht="14.5" x14ac:dyDescent="0.35">
      <c r="B9" s="2" t="s">
        <v>2</v>
      </c>
    </row>
    <row r="10" spans="2:3" ht="14.5" x14ac:dyDescent="0.35">
      <c r="B10" s="2" t="s">
        <v>3</v>
      </c>
    </row>
    <row r="11" spans="2:3" ht="14.5" x14ac:dyDescent="0.35"/>
    <row r="12" spans="2:3" ht="14.5" x14ac:dyDescent="0.35"/>
    <row r="13" spans="2:3" ht="14.5" x14ac:dyDescent="0.35"/>
    <row r="14" spans="2:3" ht="14.5" x14ac:dyDescent="0.35"/>
    <row r="15" spans="2:3" ht="14.5" x14ac:dyDescent="0.35"/>
    <row r="16" spans="2:3" ht="14.5" x14ac:dyDescent="0.35"/>
    <row r="17" ht="14.5" x14ac:dyDescent="0.35"/>
  </sheetData>
  <hyperlinks>
    <hyperlink ref="B8" location="'Income Statement'!Print_Area" display="1- Income Statement and Non-GAAP Financial Metrics" xr:uid="{E2B03EF7-BA2A-4A20-AF19-C7F1E04A082E}"/>
    <hyperlink ref="B9" location="'Operating Metrics'!Print_Area" display="2- Operating Metrics" xr:uid="{4F58E36B-BFF0-491D-A6F8-057A9584B409}"/>
    <hyperlink ref="B10" location="'Non-GAAP Adjustments'!Print_Area" display="3- Non-GAAP Adjustments" xr:uid="{F2A09AD6-FDE4-47AF-B9D8-6FD01ADB7A5D}"/>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5DEB-6B9A-46A7-BCE1-544F32962599}">
  <sheetPr>
    <tabColor rgb="FFFFFF00"/>
    <pageSetUpPr fitToPage="1"/>
  </sheetPr>
  <dimension ref="A1:I69"/>
  <sheetViews>
    <sheetView showGridLines="0" zoomScaleNormal="100" workbookViewId="0">
      <pane xSplit="1" ySplit="7" topLeftCell="B8" activePane="bottomRight" state="frozen"/>
      <selection activeCell="F45" sqref="F45"/>
      <selection pane="topRight" activeCell="F45" sqref="F45"/>
      <selection pane="bottomLeft" activeCell="F45" sqref="F45"/>
      <selection pane="bottomRight"/>
    </sheetView>
  </sheetViews>
  <sheetFormatPr defaultColWidth="0" defaultRowHeight="14.5" zeroHeight="1" x14ac:dyDescent="0.35"/>
  <cols>
    <col min="1" max="1" width="33.453125" style="3" customWidth="1"/>
    <col min="2" max="6" width="11" style="3" customWidth="1"/>
    <col min="7" max="7" width="11" style="3" customWidth="1" collapsed="1"/>
    <col min="8" max="8" width="11.7265625" style="3" customWidth="1"/>
    <col min="9" max="9" width="8.54296875" style="3" customWidth="1"/>
    <col min="10" max="16384" width="8.54296875" style="3" hidden="1"/>
  </cols>
  <sheetData>
    <row r="1" spans="1:8" x14ac:dyDescent="0.35">
      <c r="C1" s="4"/>
      <c r="D1" s="4"/>
    </row>
    <row r="2" spans="1:8" x14ac:dyDescent="0.35"/>
    <row r="3" spans="1:8" x14ac:dyDescent="0.35"/>
    <row r="4" spans="1:8" x14ac:dyDescent="0.35">
      <c r="F4" s="5" t="s">
        <v>4</v>
      </c>
    </row>
    <row r="5" spans="1:8" x14ac:dyDescent="0.35">
      <c r="A5" s="6" t="s">
        <v>5</v>
      </c>
    </row>
    <row r="6" spans="1:8" x14ac:dyDescent="0.35">
      <c r="A6" s="7" t="s">
        <v>6</v>
      </c>
    </row>
    <row r="7" spans="1:8" s="6" customFormat="1" x14ac:dyDescent="0.35">
      <c r="B7" s="8" t="s">
        <v>7</v>
      </c>
      <c r="C7" s="8" t="s">
        <v>8</v>
      </c>
      <c r="D7" s="8" t="s">
        <v>9</v>
      </c>
      <c r="E7" s="8" t="s">
        <v>10</v>
      </c>
      <c r="F7" s="9" t="s">
        <v>11</v>
      </c>
      <c r="G7" s="8" t="s">
        <v>12</v>
      </c>
      <c r="H7" s="8" t="s">
        <v>13</v>
      </c>
    </row>
    <row r="8" spans="1:8" s="6" customFormat="1" x14ac:dyDescent="0.35">
      <c r="A8" s="10" t="s">
        <v>14</v>
      </c>
      <c r="B8" s="11"/>
      <c r="C8" s="11"/>
      <c r="D8" s="11"/>
      <c r="E8" s="11"/>
      <c r="F8" s="12"/>
      <c r="G8" s="11"/>
      <c r="H8" s="11"/>
    </row>
    <row r="9" spans="1:8" s="6" customFormat="1" x14ac:dyDescent="0.35">
      <c r="A9" s="13" t="s">
        <v>15</v>
      </c>
      <c r="B9" s="14">
        <v>66137</v>
      </c>
      <c r="C9" s="14">
        <v>83367</v>
      </c>
      <c r="D9" s="14">
        <v>94382</v>
      </c>
      <c r="E9" s="14">
        <v>88495</v>
      </c>
      <c r="F9" s="15">
        <v>332381</v>
      </c>
      <c r="G9" s="14">
        <v>85090</v>
      </c>
      <c r="H9" s="14">
        <v>97499</v>
      </c>
    </row>
    <row r="10" spans="1:8" s="6" customFormat="1" x14ac:dyDescent="0.35">
      <c r="A10" s="17" t="s">
        <v>16</v>
      </c>
      <c r="B10" s="18">
        <v>36470</v>
      </c>
      <c r="C10" s="18">
        <v>48851</v>
      </c>
      <c r="D10" s="18">
        <v>53428</v>
      </c>
      <c r="E10" s="18">
        <v>57661</v>
      </c>
      <c r="F10" s="19">
        <v>196410</v>
      </c>
      <c r="G10" s="18">
        <v>61643</v>
      </c>
      <c r="H10" s="18">
        <v>64531</v>
      </c>
    </row>
    <row r="11" spans="1:8" s="6" customFormat="1" x14ac:dyDescent="0.35">
      <c r="A11" s="13" t="s">
        <v>17</v>
      </c>
      <c r="B11" s="20">
        <v>29667</v>
      </c>
      <c r="C11" s="20">
        <v>34516</v>
      </c>
      <c r="D11" s="20">
        <v>40954</v>
      </c>
      <c r="E11" s="20">
        <v>30834</v>
      </c>
      <c r="F11" s="21">
        <v>135971</v>
      </c>
      <c r="G11" s="20">
        <v>23447</v>
      </c>
      <c r="H11" s="20">
        <v>32968</v>
      </c>
    </row>
    <row r="12" spans="1:8" s="6" customFormat="1" x14ac:dyDescent="0.35">
      <c r="A12" s="22" t="s">
        <v>18</v>
      </c>
      <c r="B12" s="23">
        <v>0.44856887974961068</v>
      </c>
      <c r="C12" s="23">
        <v>0.41402473400746098</v>
      </c>
      <c r="D12" s="23">
        <v>0.43391748426606769</v>
      </c>
      <c r="E12" s="23">
        <v>0.34842646477202099</v>
      </c>
      <c r="F12" s="24">
        <v>0.40908174654989304</v>
      </c>
      <c r="G12" s="23">
        <v>0.27555529439417087</v>
      </c>
      <c r="H12" s="23">
        <v>0.33813680140309132</v>
      </c>
    </row>
    <row r="13" spans="1:8" s="6" customFormat="1" x14ac:dyDescent="0.35">
      <c r="A13" s="13"/>
      <c r="B13" s="16"/>
      <c r="C13" s="16"/>
      <c r="D13" s="16"/>
      <c r="E13" s="16"/>
      <c r="F13" s="21"/>
      <c r="G13" s="16"/>
      <c r="H13" s="16"/>
    </row>
    <row r="14" spans="1:8" s="6" customFormat="1" x14ac:dyDescent="0.35">
      <c r="A14" s="13" t="s">
        <v>19</v>
      </c>
      <c r="B14" s="20"/>
      <c r="C14" s="20"/>
      <c r="D14" s="20"/>
      <c r="E14" s="20"/>
      <c r="F14" s="21"/>
      <c r="G14" s="20"/>
      <c r="H14" s="20"/>
    </row>
    <row r="15" spans="1:8" s="6" customFormat="1" x14ac:dyDescent="0.35">
      <c r="A15" s="17" t="s">
        <v>20</v>
      </c>
      <c r="B15" s="25">
        <v>7565</v>
      </c>
      <c r="C15" s="25">
        <v>11943</v>
      </c>
      <c r="D15" s="25">
        <v>10847</v>
      </c>
      <c r="E15" s="25">
        <v>10068</v>
      </c>
      <c r="F15" s="26">
        <v>40423</v>
      </c>
      <c r="G15" s="25">
        <v>11996</v>
      </c>
      <c r="H15" s="25">
        <v>11928</v>
      </c>
    </row>
    <row r="16" spans="1:8" s="6" customFormat="1" x14ac:dyDescent="0.35">
      <c r="A16" s="17" t="s">
        <v>21</v>
      </c>
      <c r="B16" s="25">
        <v>12675</v>
      </c>
      <c r="C16" s="25">
        <v>14488</v>
      </c>
      <c r="D16" s="25">
        <v>13387</v>
      </c>
      <c r="E16" s="25">
        <v>10306</v>
      </c>
      <c r="F16" s="26">
        <v>50856</v>
      </c>
      <c r="G16" s="25">
        <v>15995</v>
      </c>
      <c r="H16" s="25">
        <v>14699</v>
      </c>
    </row>
    <row r="17" spans="1:8" s="6" customFormat="1" x14ac:dyDescent="0.35">
      <c r="A17" s="17" t="s">
        <v>22</v>
      </c>
      <c r="B17" s="25">
        <v>36511</v>
      </c>
      <c r="C17" s="25"/>
      <c r="D17" s="25"/>
      <c r="E17" s="25"/>
      <c r="F17" s="26">
        <v>36511</v>
      </c>
      <c r="G17" s="25">
        <v>5000</v>
      </c>
      <c r="H17" s="25">
        <v>0</v>
      </c>
    </row>
    <row r="18" spans="1:8" s="6" customFormat="1" x14ac:dyDescent="0.35">
      <c r="A18" s="17" t="s">
        <v>23</v>
      </c>
      <c r="B18" s="25">
        <v>2419</v>
      </c>
      <c r="C18" s="25">
        <v>2470</v>
      </c>
      <c r="D18" s="25">
        <v>2520</v>
      </c>
      <c r="E18" s="25">
        <v>2628</v>
      </c>
      <c r="F18" s="26">
        <v>10037</v>
      </c>
      <c r="G18" s="25">
        <v>2732</v>
      </c>
      <c r="H18" s="25">
        <v>3057</v>
      </c>
    </row>
    <row r="19" spans="1:8" s="6" customFormat="1" ht="14.15" customHeight="1" x14ac:dyDescent="0.35">
      <c r="A19" s="17" t="s">
        <v>24</v>
      </c>
      <c r="B19" s="18">
        <v>2487</v>
      </c>
      <c r="C19" s="18">
        <v>1711</v>
      </c>
      <c r="D19" s="18">
        <v>2587</v>
      </c>
      <c r="E19" s="18">
        <v>8565</v>
      </c>
      <c r="F19" s="19">
        <v>15350</v>
      </c>
      <c r="G19" s="18">
        <v>2504</v>
      </c>
      <c r="H19" s="18">
        <v>3888</v>
      </c>
    </row>
    <row r="20" spans="1:8" s="6" customFormat="1" x14ac:dyDescent="0.35">
      <c r="A20" s="13" t="s">
        <v>25</v>
      </c>
      <c r="B20" s="20">
        <v>61657</v>
      </c>
      <c r="C20" s="20">
        <v>30612</v>
      </c>
      <c r="D20" s="20">
        <v>29341</v>
      </c>
      <c r="E20" s="20">
        <v>31567</v>
      </c>
      <c r="F20" s="21">
        <v>153177</v>
      </c>
      <c r="G20" s="20">
        <v>38227</v>
      </c>
      <c r="H20" s="20">
        <v>33572</v>
      </c>
    </row>
    <row r="21" spans="1:8" s="6" customFormat="1" ht="15" customHeight="1" x14ac:dyDescent="0.35">
      <c r="A21" s="27"/>
      <c r="B21" s="20"/>
      <c r="C21" s="20"/>
      <c r="D21" s="20"/>
      <c r="E21" s="20"/>
      <c r="F21" s="21"/>
      <c r="G21" s="91" t="s">
        <v>62</v>
      </c>
      <c r="H21" s="20"/>
    </row>
    <row r="22" spans="1:8" s="6" customFormat="1" x14ac:dyDescent="0.35">
      <c r="A22" s="13" t="s">
        <v>26</v>
      </c>
      <c r="B22" s="20">
        <v>-31990</v>
      </c>
      <c r="C22" s="20">
        <v>3904</v>
      </c>
      <c r="D22" s="20">
        <v>11613</v>
      </c>
      <c r="E22" s="20">
        <v>-733</v>
      </c>
      <c r="F22" s="21">
        <v>-17206</v>
      </c>
      <c r="G22" s="20">
        <v>-14780</v>
      </c>
      <c r="H22" s="20">
        <v>-604</v>
      </c>
    </row>
    <row r="23" spans="1:8" s="6" customFormat="1" x14ac:dyDescent="0.35">
      <c r="A23" s="27"/>
      <c r="B23" s="20"/>
      <c r="C23" s="20"/>
      <c r="D23" s="20"/>
      <c r="E23" s="20"/>
      <c r="F23" s="21"/>
      <c r="G23" s="20"/>
      <c r="H23" s="20"/>
    </row>
    <row r="24" spans="1:8" s="6" customFormat="1" x14ac:dyDescent="0.35">
      <c r="A24" s="13" t="s">
        <v>27</v>
      </c>
      <c r="B24" s="20"/>
      <c r="C24" s="20"/>
      <c r="D24" s="20"/>
      <c r="E24" s="20"/>
      <c r="F24" s="21"/>
      <c r="G24" s="20"/>
      <c r="H24" s="20"/>
    </row>
    <row r="25" spans="1:8" s="6" customFormat="1" x14ac:dyDescent="0.35">
      <c r="A25" s="17" t="s">
        <v>28</v>
      </c>
      <c r="B25" s="25">
        <v>7337</v>
      </c>
      <c r="C25" s="25">
        <v>36888</v>
      </c>
      <c r="D25" s="25">
        <v>12376</v>
      </c>
      <c r="E25" s="25">
        <v>7388</v>
      </c>
      <c r="F25" s="26">
        <v>63989</v>
      </c>
      <c r="G25" s="25">
        <v>6031</v>
      </c>
      <c r="H25" s="25">
        <v>9246</v>
      </c>
    </row>
    <row r="26" spans="1:8" s="6" customFormat="1" x14ac:dyDescent="0.35">
      <c r="A26" s="17" t="s">
        <v>29</v>
      </c>
      <c r="B26" s="18">
        <v>-80</v>
      </c>
      <c r="C26" s="18">
        <v>-82</v>
      </c>
      <c r="D26" s="18">
        <v>-44</v>
      </c>
      <c r="E26" s="18">
        <v>-49</v>
      </c>
      <c r="F26" s="19">
        <v>-255</v>
      </c>
      <c r="G26" s="18">
        <v>-103</v>
      </c>
      <c r="H26" s="18">
        <v>-151</v>
      </c>
    </row>
    <row r="27" spans="1:8" s="6" customFormat="1" x14ac:dyDescent="0.35">
      <c r="A27" s="13" t="s">
        <v>30</v>
      </c>
      <c r="B27" s="20">
        <v>7257</v>
      </c>
      <c r="C27" s="20">
        <v>36806</v>
      </c>
      <c r="D27" s="20">
        <v>12332</v>
      </c>
      <c r="E27" s="20">
        <v>7339</v>
      </c>
      <c r="F27" s="21">
        <v>63734</v>
      </c>
      <c r="G27" s="20">
        <v>5928</v>
      </c>
      <c r="H27" s="20">
        <v>9095</v>
      </c>
    </row>
    <row r="28" spans="1:8" s="6" customFormat="1" ht="6" customHeight="1" x14ac:dyDescent="0.35">
      <c r="A28" s="27"/>
      <c r="B28" s="20"/>
      <c r="C28" s="20"/>
      <c r="D28" s="20"/>
      <c r="E28" s="20"/>
      <c r="F28" s="21"/>
      <c r="G28" s="20"/>
      <c r="H28" s="20"/>
    </row>
    <row r="29" spans="1:8" s="6" customFormat="1" x14ac:dyDescent="0.35">
      <c r="A29" s="13" t="s">
        <v>31</v>
      </c>
      <c r="B29" s="20">
        <v>-39247</v>
      </c>
      <c r="C29" s="20">
        <v>-32902</v>
      </c>
      <c r="D29" s="20">
        <v>-719</v>
      </c>
      <c r="E29" s="20">
        <v>-8072</v>
      </c>
      <c r="F29" s="21">
        <v>-80940</v>
      </c>
      <c r="G29" s="20">
        <v>-20708</v>
      </c>
      <c r="H29" s="20">
        <v>-9699</v>
      </c>
    </row>
    <row r="30" spans="1:8" s="6" customFormat="1" ht="8.25" customHeight="1" x14ac:dyDescent="0.35">
      <c r="A30" s="27"/>
      <c r="B30" s="20"/>
      <c r="C30" s="20"/>
      <c r="D30" s="20"/>
      <c r="E30" s="20"/>
      <c r="F30" s="21"/>
      <c r="G30" s="20"/>
      <c r="H30" s="20"/>
    </row>
    <row r="31" spans="1:8" s="6" customFormat="1" x14ac:dyDescent="0.35">
      <c r="A31" s="17" t="s">
        <v>32</v>
      </c>
      <c r="B31" s="18">
        <v>8976</v>
      </c>
      <c r="C31" s="18">
        <v>11995</v>
      </c>
      <c r="D31" s="18">
        <v>12307</v>
      </c>
      <c r="E31" s="18">
        <v>8442</v>
      </c>
      <c r="F31" s="19">
        <v>41720</v>
      </c>
      <c r="G31" s="18">
        <v>7107</v>
      </c>
      <c r="H31" s="18">
        <v>11472</v>
      </c>
    </row>
    <row r="32" spans="1:8" s="6" customFormat="1" ht="15" thickBot="1" x14ac:dyDescent="0.4">
      <c r="A32" s="13" t="s">
        <v>33</v>
      </c>
      <c r="B32" s="28">
        <v>-48223</v>
      </c>
      <c r="C32" s="28">
        <v>-44897</v>
      </c>
      <c r="D32" s="28">
        <v>-13026</v>
      </c>
      <c r="E32" s="28">
        <v>-16514</v>
      </c>
      <c r="F32" s="29">
        <v>-122660</v>
      </c>
      <c r="G32" s="28">
        <v>-27815</v>
      </c>
      <c r="H32" s="28">
        <v>-21171</v>
      </c>
    </row>
    <row r="33" spans="1:8" s="6" customFormat="1" ht="15.5" thickTop="1" thickBot="1" x14ac:dyDescent="0.4">
      <c r="A33" s="27"/>
      <c r="F33" s="30"/>
    </row>
    <row r="34" spans="1:8" s="6" customFormat="1" x14ac:dyDescent="0.35">
      <c r="A34" s="31"/>
      <c r="B34" s="32"/>
      <c r="C34" s="32"/>
      <c r="D34" s="32"/>
      <c r="E34" s="32"/>
      <c r="F34" s="33"/>
      <c r="G34" s="32"/>
      <c r="H34" s="32"/>
    </row>
    <row r="35" spans="1:8" s="6" customFormat="1" x14ac:dyDescent="0.35">
      <c r="A35" s="27"/>
      <c r="B35" s="8" t="s">
        <v>7</v>
      </c>
      <c r="C35" s="8" t="s">
        <v>8</v>
      </c>
      <c r="D35" s="8" t="s">
        <v>9</v>
      </c>
      <c r="E35" s="8" t="s">
        <v>10</v>
      </c>
      <c r="F35" s="9" t="s">
        <v>11</v>
      </c>
      <c r="G35" s="8" t="s">
        <v>12</v>
      </c>
      <c r="H35" s="8" t="s">
        <v>13</v>
      </c>
    </row>
    <row r="36" spans="1:8" s="6" customFormat="1" x14ac:dyDescent="0.35">
      <c r="A36" s="34" t="s">
        <v>34</v>
      </c>
      <c r="F36" s="30"/>
    </row>
    <row r="37" spans="1:8" s="6" customFormat="1" ht="3" customHeight="1" x14ac:dyDescent="0.35">
      <c r="A37" s="27"/>
      <c r="F37" s="30"/>
    </row>
    <row r="38" spans="1:8" s="6" customFormat="1" x14ac:dyDescent="0.35">
      <c r="A38" s="17" t="s">
        <v>35</v>
      </c>
      <c r="B38" s="35">
        <v>45521</v>
      </c>
      <c r="C38" s="35">
        <v>58038</v>
      </c>
      <c r="D38" s="35">
        <v>63517</v>
      </c>
      <c r="E38" s="35">
        <v>64855</v>
      </c>
      <c r="F38" s="15">
        <v>231931</v>
      </c>
      <c r="G38" s="35">
        <v>63289</v>
      </c>
      <c r="H38" s="35">
        <v>75556</v>
      </c>
    </row>
    <row r="39" spans="1:8" s="6" customFormat="1" x14ac:dyDescent="0.35">
      <c r="A39" s="17" t="s">
        <v>36</v>
      </c>
      <c r="B39" s="36">
        <v>30342</v>
      </c>
      <c r="C39" s="36">
        <v>39473</v>
      </c>
      <c r="D39" s="36">
        <v>41526</v>
      </c>
      <c r="E39" s="36">
        <v>37142</v>
      </c>
      <c r="F39" s="37">
        <v>148483</v>
      </c>
      <c r="G39" s="36">
        <v>37933</v>
      </c>
      <c r="H39" s="36">
        <v>42114</v>
      </c>
    </row>
    <row r="40" spans="1:8" s="6" customFormat="1" x14ac:dyDescent="0.35">
      <c r="A40" s="38" t="s">
        <v>37</v>
      </c>
      <c r="B40" s="39">
        <v>75863</v>
      </c>
      <c r="C40" s="39">
        <v>97511</v>
      </c>
      <c r="D40" s="39">
        <v>105043</v>
      </c>
      <c r="E40" s="39">
        <v>101997</v>
      </c>
      <c r="F40" s="21">
        <v>380414</v>
      </c>
      <c r="G40" s="39">
        <v>101222</v>
      </c>
      <c r="H40" s="39">
        <v>117670</v>
      </c>
    </row>
    <row r="41" spans="1:8" s="6" customFormat="1" ht="29" x14ac:dyDescent="0.35">
      <c r="A41" s="17" t="s">
        <v>38</v>
      </c>
      <c r="B41" s="36">
        <v>-9726</v>
      </c>
      <c r="C41" s="36">
        <v>-14144</v>
      </c>
      <c r="D41" s="36">
        <v>-10661</v>
      </c>
      <c r="E41" s="36">
        <v>-13502</v>
      </c>
      <c r="F41" s="37">
        <v>-48033</v>
      </c>
      <c r="G41" s="36">
        <v>-16132</v>
      </c>
      <c r="H41" s="36">
        <v>-20171</v>
      </c>
    </row>
    <row r="42" spans="1:8" s="6" customFormat="1" ht="15" thickBot="1" x14ac:dyDescent="0.4">
      <c r="A42" s="13" t="s">
        <v>39</v>
      </c>
      <c r="B42" s="29">
        <v>66137</v>
      </c>
      <c r="C42" s="29">
        <v>83367</v>
      </c>
      <c r="D42" s="29">
        <v>94382</v>
      </c>
      <c r="E42" s="29">
        <v>88495</v>
      </c>
      <c r="F42" s="29">
        <v>332381</v>
      </c>
      <c r="G42" s="29">
        <v>85090</v>
      </c>
      <c r="H42" s="29">
        <v>97499</v>
      </c>
    </row>
    <row r="43" spans="1:8" s="6" customFormat="1" ht="15.5" thickTop="1" thickBot="1" x14ac:dyDescent="0.4">
      <c r="A43" s="13"/>
      <c r="B43" s="39"/>
      <c r="C43" s="39"/>
      <c r="D43" s="39"/>
      <c r="E43" s="39"/>
      <c r="F43" s="21"/>
      <c r="G43" s="39"/>
      <c r="H43" s="39"/>
    </row>
    <row r="44" spans="1:8" s="6" customFormat="1" x14ac:dyDescent="0.35">
      <c r="A44" s="31"/>
      <c r="B44" s="32"/>
      <c r="C44" s="32"/>
      <c r="D44" s="32"/>
      <c r="E44" s="32"/>
      <c r="F44" s="33"/>
      <c r="G44" s="32"/>
      <c r="H44" s="32"/>
    </row>
    <row r="45" spans="1:8" s="6" customFormat="1" x14ac:dyDescent="0.35">
      <c r="A45" s="27"/>
      <c r="B45" s="8" t="s">
        <v>7</v>
      </c>
      <c r="C45" s="8" t="s">
        <v>8</v>
      </c>
      <c r="D45" s="8" t="s">
        <v>9</v>
      </c>
      <c r="E45" s="8" t="s">
        <v>10</v>
      </c>
      <c r="F45" s="9" t="s">
        <v>11</v>
      </c>
      <c r="G45" s="8" t="s">
        <v>12</v>
      </c>
      <c r="H45" s="8" t="s">
        <v>13</v>
      </c>
    </row>
    <row r="46" spans="1:8" s="6" customFormat="1" ht="16.5" x14ac:dyDescent="0.35">
      <c r="A46" s="34" t="s">
        <v>40</v>
      </c>
      <c r="F46" s="30"/>
    </row>
    <row r="47" spans="1:8" s="6" customFormat="1" ht="6" customHeight="1" x14ac:dyDescent="0.35">
      <c r="A47" s="27"/>
      <c r="F47" s="30"/>
    </row>
    <row r="48" spans="1:8" s="6" customFormat="1" x14ac:dyDescent="0.35">
      <c r="A48" s="38" t="s">
        <v>41</v>
      </c>
      <c r="B48" s="35">
        <v>32579</v>
      </c>
      <c r="C48" s="35">
        <v>39617</v>
      </c>
      <c r="D48" s="35">
        <v>43701</v>
      </c>
      <c r="E48" s="35">
        <v>37530</v>
      </c>
      <c r="F48" s="15">
        <v>153427</v>
      </c>
      <c r="G48" s="35">
        <v>36512.239659999999</v>
      </c>
      <c r="H48" s="35">
        <v>44447.529000000002</v>
      </c>
    </row>
    <row r="49" spans="1:8" s="7" customFormat="1" x14ac:dyDescent="0.35">
      <c r="A49" s="40" t="s">
        <v>42</v>
      </c>
      <c r="B49" s="41">
        <v>0.49259869664484329</v>
      </c>
      <c r="C49" s="41">
        <v>0.47521201434620414</v>
      </c>
      <c r="D49" s="41">
        <v>0.46302261024347863</v>
      </c>
      <c r="E49" s="41">
        <v>0.4240917565964179</v>
      </c>
      <c r="F49" s="42">
        <v>0.46159979060174922</v>
      </c>
      <c r="G49" s="41">
        <v>0.42910141802797036</v>
      </c>
      <c r="H49" s="41">
        <v>0.45587676796685095</v>
      </c>
    </row>
    <row r="50" spans="1:8" s="6" customFormat="1" ht="6" customHeight="1" x14ac:dyDescent="0.35">
      <c r="A50" s="27"/>
      <c r="B50" s="1"/>
      <c r="C50" s="1"/>
      <c r="D50" s="1"/>
      <c r="E50" s="1"/>
      <c r="F50" s="30"/>
      <c r="G50" s="1"/>
      <c r="H50" s="1"/>
    </row>
    <row r="51" spans="1:8" s="6" customFormat="1" x14ac:dyDescent="0.35">
      <c r="A51" s="38" t="s">
        <v>43</v>
      </c>
      <c r="B51" s="35">
        <v>15828</v>
      </c>
      <c r="C51" s="35">
        <v>20308</v>
      </c>
      <c r="D51" s="35">
        <v>23534</v>
      </c>
      <c r="E51" s="35">
        <v>19758</v>
      </c>
      <c r="F51" s="15">
        <v>79428</v>
      </c>
      <c r="G51" s="35">
        <v>16369.911139999998</v>
      </c>
      <c r="H51" s="35">
        <v>20891.428</v>
      </c>
    </row>
    <row r="52" spans="1:8" s="7" customFormat="1" x14ac:dyDescent="0.35">
      <c r="A52" s="40" t="s">
        <v>44</v>
      </c>
      <c r="B52" s="43">
        <v>0.23932140859125753</v>
      </c>
      <c r="C52" s="43">
        <v>0.2435975865750237</v>
      </c>
      <c r="D52" s="43">
        <v>0.24934839270199827</v>
      </c>
      <c r="E52" s="43">
        <v>0.22326685123453302</v>
      </c>
      <c r="F52" s="44">
        <v>0.23896672794172952</v>
      </c>
      <c r="G52" s="43">
        <v>0.19238348971677047</v>
      </c>
      <c r="H52" s="43">
        <v>0.21427325408465728</v>
      </c>
    </row>
    <row r="53" spans="1:8" x14ac:dyDescent="0.35"/>
    <row r="54" spans="1:8" x14ac:dyDescent="0.35"/>
    <row r="55" spans="1:8" x14ac:dyDescent="0.35"/>
    <row r="56" spans="1:8" x14ac:dyDescent="0.35">
      <c r="A56" s="3" t="s">
        <v>45</v>
      </c>
    </row>
    <row r="57" spans="1:8" x14ac:dyDescent="0.35">
      <c r="A57" s="3" t="s">
        <v>46</v>
      </c>
    </row>
    <row r="58" spans="1:8" x14ac:dyDescent="0.35">
      <c r="A58" s="92" t="s">
        <v>47</v>
      </c>
      <c r="B58" s="92"/>
      <c r="C58" s="92"/>
      <c r="D58" s="92"/>
      <c r="E58" s="92"/>
      <c r="F58" s="92"/>
      <c r="G58" s="45"/>
      <c r="H58" s="45"/>
    </row>
    <row r="59" spans="1:8" x14ac:dyDescent="0.35">
      <c r="A59" s="92"/>
      <c r="B59" s="92"/>
      <c r="C59" s="92"/>
      <c r="D59" s="92"/>
      <c r="E59" s="92"/>
      <c r="F59" s="92"/>
      <c r="G59" s="45"/>
      <c r="H59" s="45"/>
    </row>
    <row r="60" spans="1:8" x14ac:dyDescent="0.35"/>
    <row r="61" spans="1:8" x14ac:dyDescent="0.35">
      <c r="A61" s="3" t="s">
        <v>62</v>
      </c>
    </row>
    <row r="62" spans="1:8" x14ac:dyDescent="0.35"/>
    <row r="63" spans="1:8" x14ac:dyDescent="0.35"/>
    <row r="64" spans="1:8" x14ac:dyDescent="0.35"/>
    <row r="65" x14ac:dyDescent="0.35"/>
    <row r="66" x14ac:dyDescent="0.35"/>
    <row r="67" x14ac:dyDescent="0.35"/>
    <row r="68" x14ac:dyDescent="0.35"/>
    <row r="69" x14ac:dyDescent="0.35"/>
  </sheetData>
  <mergeCells count="1">
    <mergeCell ref="A58:F59"/>
  </mergeCells>
  <hyperlinks>
    <hyperlink ref="F4" location="'&gt;&gt;Metrics Home&gt;&gt;'!A1" display="HOME" xr:uid="{852F13D8-39A5-4A71-8ABE-628749643DCA}"/>
  </hyperlinks>
  <pageMargins left="0.2" right="0.2" top="0.25" bottom="0.25" header="0.3" footer="0.3"/>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D3368-7DE4-4CD5-8A99-2E0810D45FAA}">
  <sheetPr>
    <tabColor rgb="FFFFFF00"/>
    <pageSetUpPr fitToPage="1"/>
  </sheetPr>
  <dimension ref="A1:T53"/>
  <sheetViews>
    <sheetView showGridLines="0" zoomScale="92" zoomScaleNormal="92" workbookViewId="0"/>
  </sheetViews>
  <sheetFormatPr defaultColWidth="0" defaultRowHeight="14.5" zeroHeight="1" outlineLevelRow="1" x14ac:dyDescent="0.35"/>
  <cols>
    <col min="1" max="1" width="55.453125" style="3" customWidth="1"/>
    <col min="2" max="5" width="10.81640625" style="3" bestFit="1" customWidth="1"/>
    <col min="6" max="6" width="11.1796875" style="3" bestFit="1" customWidth="1"/>
    <col min="7" max="7" width="10.81640625" style="3" bestFit="1" customWidth="1"/>
    <col min="8" max="8" width="10.453125" style="3" customWidth="1"/>
    <col min="9" max="9" width="8.54296875" style="3" customWidth="1"/>
    <col min="10" max="18" width="8.54296875" style="3" hidden="1" customWidth="1"/>
    <col min="19" max="20" width="0" style="3" hidden="1" customWidth="1"/>
    <col min="21" max="16384" width="8.54296875" style="3" hidden="1"/>
  </cols>
  <sheetData>
    <row r="1" spans="1:8" outlineLevel="1" x14ac:dyDescent="0.35"/>
    <row r="2" spans="1:8" x14ac:dyDescent="0.35"/>
    <row r="3" spans="1:8" x14ac:dyDescent="0.35">
      <c r="E3" s="47"/>
      <c r="F3" s="47"/>
      <c r="G3" s="47"/>
      <c r="H3" s="47"/>
    </row>
    <row r="4" spans="1:8" x14ac:dyDescent="0.35">
      <c r="E4" s="46"/>
      <c r="F4" s="46"/>
      <c r="G4" s="46"/>
      <c r="H4" s="46"/>
    </row>
    <row r="5" spans="1:8" x14ac:dyDescent="0.35">
      <c r="F5" s="5" t="s">
        <v>4</v>
      </c>
    </row>
    <row r="6" spans="1:8" x14ac:dyDescent="0.35">
      <c r="A6" s="6" t="s">
        <v>48</v>
      </c>
    </row>
    <row r="7" spans="1:8" x14ac:dyDescent="0.35">
      <c r="A7" s="7" t="s">
        <v>6</v>
      </c>
    </row>
    <row r="8" spans="1:8" s="6" customFormat="1" x14ac:dyDescent="0.35">
      <c r="B8" s="8" t="s">
        <v>7</v>
      </c>
      <c r="C8" s="8" t="s">
        <v>8</v>
      </c>
      <c r="D8" s="8" t="s">
        <v>9</v>
      </c>
      <c r="E8" s="8" t="s">
        <v>10</v>
      </c>
      <c r="F8" s="9" t="s">
        <v>11</v>
      </c>
      <c r="G8" s="8" t="s">
        <v>12</v>
      </c>
      <c r="H8" s="8" t="s">
        <v>13</v>
      </c>
    </row>
    <row r="9" spans="1:8" x14ac:dyDescent="0.35">
      <c r="A9" s="48" t="s">
        <v>41</v>
      </c>
      <c r="F9" s="49"/>
    </row>
    <row r="10" spans="1:8" ht="5.25" customHeight="1" x14ac:dyDescent="0.35">
      <c r="A10" s="50"/>
      <c r="F10" s="49"/>
    </row>
    <row r="11" spans="1:8" x14ac:dyDescent="0.35">
      <c r="A11" s="51" t="s">
        <v>49</v>
      </c>
      <c r="B11" s="52">
        <v>29667</v>
      </c>
      <c r="C11" s="52">
        <v>34516</v>
      </c>
      <c r="D11" s="52">
        <v>40954</v>
      </c>
      <c r="E11" s="52">
        <v>30835</v>
      </c>
      <c r="F11" s="53">
        <v>135972</v>
      </c>
      <c r="G11" s="52">
        <v>23447</v>
      </c>
      <c r="H11" s="52">
        <v>32968</v>
      </c>
    </row>
    <row r="12" spans="1:8" x14ac:dyDescent="0.35">
      <c r="A12" s="54" t="s">
        <v>50</v>
      </c>
      <c r="B12" s="23">
        <v>0.44856887974961068</v>
      </c>
      <c r="C12" s="23">
        <v>0.41402473400746098</v>
      </c>
      <c r="D12" s="23">
        <v>0.43391748426606769</v>
      </c>
      <c r="E12" s="23">
        <v>0.34843776484547151</v>
      </c>
      <c r="F12" s="24">
        <v>0.40908475514545056</v>
      </c>
      <c r="G12" s="23">
        <v>0.27555529439417087</v>
      </c>
      <c r="H12" s="23">
        <v>0.33813680140309132</v>
      </c>
    </row>
    <row r="13" spans="1:8" ht="8.25" customHeight="1" x14ac:dyDescent="0.35">
      <c r="A13" s="51"/>
      <c r="F13" s="55"/>
    </row>
    <row r="14" spans="1:8" x14ac:dyDescent="0.35">
      <c r="A14" s="93" t="s">
        <v>51</v>
      </c>
      <c r="B14" s="25">
        <v>2162</v>
      </c>
      <c r="C14" s="25">
        <v>2387</v>
      </c>
      <c r="D14" s="25">
        <v>2063</v>
      </c>
      <c r="E14" s="25">
        <v>3000</v>
      </c>
      <c r="F14" s="26">
        <v>9612</v>
      </c>
      <c r="G14" s="25">
        <v>2943</v>
      </c>
      <c r="H14" s="25">
        <v>3953</v>
      </c>
    </row>
    <row r="15" spans="1:8" ht="4.5" customHeight="1" x14ac:dyDescent="0.35">
      <c r="A15" s="93"/>
      <c r="B15" s="25"/>
      <c r="C15" s="25"/>
      <c r="D15" s="25"/>
      <c r="E15" s="25"/>
      <c r="F15" s="26"/>
      <c r="G15" s="25"/>
      <c r="H15" s="25"/>
    </row>
    <row r="16" spans="1:8" ht="15.75" customHeight="1" x14ac:dyDescent="0.35">
      <c r="A16" s="56" t="s">
        <v>52</v>
      </c>
      <c r="B16" s="25"/>
      <c r="C16" s="25"/>
      <c r="D16" s="25">
        <v>349</v>
      </c>
      <c r="E16" s="25">
        <v>2580</v>
      </c>
      <c r="F16" s="26">
        <v>2929</v>
      </c>
      <c r="G16" s="25">
        <v>3995</v>
      </c>
      <c r="H16" s="25">
        <v>3167</v>
      </c>
    </row>
    <row r="17" spans="1:8" ht="16.5" x14ac:dyDescent="0.35">
      <c r="A17" s="56" t="s">
        <v>53</v>
      </c>
      <c r="B17" s="25"/>
      <c r="C17" s="25"/>
      <c r="D17" s="25"/>
      <c r="E17" s="25"/>
      <c r="F17" s="26"/>
      <c r="G17" s="25">
        <v>3922.7299999999996</v>
      </c>
      <c r="H17" s="25">
        <v>4247.5480000000007</v>
      </c>
    </row>
    <row r="18" spans="1:8" ht="16.5" x14ac:dyDescent="0.35">
      <c r="A18" s="50" t="s">
        <v>54</v>
      </c>
      <c r="B18" s="25">
        <v>750</v>
      </c>
      <c r="C18" s="25">
        <v>2714</v>
      </c>
      <c r="D18" s="25">
        <v>335</v>
      </c>
      <c r="E18" s="25">
        <v>1115</v>
      </c>
      <c r="F18" s="26">
        <v>4914</v>
      </c>
      <c r="G18" s="25">
        <v>2203.5096599999997</v>
      </c>
      <c r="H18" s="25">
        <v>111.98099999999999</v>
      </c>
    </row>
    <row r="19" spans="1:8" ht="5.9" customHeight="1" x14ac:dyDescent="0.35">
      <c r="A19" s="50"/>
      <c r="B19" s="57"/>
      <c r="C19" s="57"/>
      <c r="D19" s="57"/>
      <c r="E19" s="57"/>
      <c r="F19" s="49"/>
      <c r="G19" s="57"/>
      <c r="H19" s="57"/>
    </row>
    <row r="20" spans="1:8" x14ac:dyDescent="0.35">
      <c r="A20" s="58" t="s">
        <v>41</v>
      </c>
      <c r="B20" s="59">
        <v>32579</v>
      </c>
      <c r="C20" s="59">
        <v>39617</v>
      </c>
      <c r="D20" s="59">
        <v>43701</v>
      </c>
      <c r="E20" s="59">
        <v>37530</v>
      </c>
      <c r="F20" s="59">
        <v>153427</v>
      </c>
      <c r="G20" s="59">
        <v>36512.239659999999</v>
      </c>
      <c r="H20" s="59">
        <v>44447.529000000002</v>
      </c>
    </row>
    <row r="21" spans="1:8" x14ac:dyDescent="0.35">
      <c r="A21" s="60" t="s">
        <v>42</v>
      </c>
      <c r="B21" s="61">
        <v>0.49259869664484329</v>
      </c>
      <c r="C21" s="61">
        <v>0.47521201434620414</v>
      </c>
      <c r="D21" s="61">
        <v>0.46302261024347863</v>
      </c>
      <c r="E21" s="61">
        <v>0.4240917565964179</v>
      </c>
      <c r="F21" s="61">
        <v>0.46159979060174922</v>
      </c>
      <c r="G21" s="61">
        <v>0.42910141802797036</v>
      </c>
      <c r="H21" s="61">
        <v>0.45587676796685095</v>
      </c>
    </row>
    <row r="22" spans="1:8" ht="15" thickBot="1" x14ac:dyDescent="0.4">
      <c r="A22" s="57"/>
      <c r="F22" s="49"/>
    </row>
    <row r="23" spans="1:8" x14ac:dyDescent="0.35">
      <c r="A23" s="31"/>
      <c r="B23" s="32"/>
      <c r="C23" s="32"/>
      <c r="D23" s="32"/>
      <c r="E23" s="32"/>
      <c r="F23" s="33"/>
      <c r="G23" s="62"/>
      <c r="H23" s="32"/>
    </row>
    <row r="24" spans="1:8" s="6" customFormat="1" x14ac:dyDescent="0.35">
      <c r="B24" s="8" t="s">
        <v>7</v>
      </c>
      <c r="C24" s="8" t="s">
        <v>8</v>
      </c>
      <c r="D24" s="8" t="s">
        <v>9</v>
      </c>
      <c r="E24" s="8" t="s">
        <v>10</v>
      </c>
      <c r="F24" s="9" t="s">
        <v>11</v>
      </c>
      <c r="G24" s="8" t="s">
        <v>12</v>
      </c>
      <c r="H24" s="8" t="s">
        <v>13</v>
      </c>
    </row>
    <row r="25" spans="1:8" x14ac:dyDescent="0.35">
      <c r="A25" s="63" t="s">
        <v>43</v>
      </c>
      <c r="F25" s="64"/>
    </row>
    <row r="26" spans="1:8" ht="5.25" customHeight="1" x14ac:dyDescent="0.35">
      <c r="A26" s="50"/>
      <c r="F26" s="49"/>
    </row>
    <row r="27" spans="1:8" x14ac:dyDescent="0.35">
      <c r="A27" s="65" t="s">
        <v>55</v>
      </c>
      <c r="B27" s="52">
        <v>-48223</v>
      </c>
      <c r="C27" s="52">
        <v>-44897</v>
      </c>
      <c r="D27" s="52">
        <v>-13026</v>
      </c>
      <c r="E27" s="52">
        <v>-16511</v>
      </c>
      <c r="F27" s="53">
        <v>-122657</v>
      </c>
      <c r="G27" s="52">
        <v>-27815</v>
      </c>
      <c r="H27" s="52">
        <v>-21172</v>
      </c>
    </row>
    <row r="28" spans="1:8" x14ac:dyDescent="0.35">
      <c r="A28" s="66" t="s">
        <v>56</v>
      </c>
      <c r="B28" s="67">
        <v>8976</v>
      </c>
      <c r="C28" s="67">
        <v>11995</v>
      </c>
      <c r="D28" s="67">
        <v>12307</v>
      </c>
      <c r="E28" s="67">
        <v>8442</v>
      </c>
      <c r="F28" s="26">
        <v>41720</v>
      </c>
      <c r="G28" s="67">
        <v>7107</v>
      </c>
      <c r="H28" s="67">
        <v>11472</v>
      </c>
    </row>
    <row r="29" spans="1:8" x14ac:dyDescent="0.35">
      <c r="A29" s="66" t="s">
        <v>57</v>
      </c>
      <c r="B29" s="67">
        <v>-80</v>
      </c>
      <c r="C29" s="67">
        <v>-82</v>
      </c>
      <c r="D29" s="67">
        <v>-44</v>
      </c>
      <c r="E29" s="67">
        <v>-50</v>
      </c>
      <c r="F29" s="26">
        <v>-256</v>
      </c>
      <c r="G29" s="67">
        <v>-103</v>
      </c>
      <c r="H29" s="67">
        <v>-151</v>
      </c>
    </row>
    <row r="30" spans="1:8" x14ac:dyDescent="0.35">
      <c r="A30" s="66" t="s">
        <v>28</v>
      </c>
      <c r="B30" s="67">
        <v>7337</v>
      </c>
      <c r="C30" s="67">
        <v>36888</v>
      </c>
      <c r="D30" s="67">
        <v>12376</v>
      </c>
      <c r="E30" s="67">
        <v>7388</v>
      </c>
      <c r="F30" s="26">
        <v>63989</v>
      </c>
      <c r="G30" s="67">
        <v>6031</v>
      </c>
      <c r="H30" s="67">
        <v>9246</v>
      </c>
    </row>
    <row r="31" spans="1:8" x14ac:dyDescent="0.35">
      <c r="A31" s="66" t="s">
        <v>23</v>
      </c>
      <c r="B31" s="67">
        <v>4581</v>
      </c>
      <c r="C31" s="67">
        <v>4857</v>
      </c>
      <c r="D31" s="67">
        <v>4583</v>
      </c>
      <c r="E31" s="67">
        <v>5628</v>
      </c>
      <c r="F31" s="26">
        <v>19649</v>
      </c>
      <c r="G31" s="67">
        <v>5675</v>
      </c>
      <c r="H31" s="67">
        <v>7010</v>
      </c>
    </row>
    <row r="32" spans="1:8" ht="6.75" customHeight="1" x14ac:dyDescent="0.35">
      <c r="A32" s="68"/>
      <c r="B32"/>
      <c r="C32"/>
      <c r="D32"/>
      <c r="E32"/>
      <c r="F32" s="26"/>
      <c r="G32"/>
      <c r="H32"/>
    </row>
    <row r="33" spans="1:8" x14ac:dyDescent="0.35">
      <c r="A33" s="66" t="s">
        <v>58</v>
      </c>
      <c r="B33" s="67">
        <v>750</v>
      </c>
      <c r="C33" s="67">
        <v>2714</v>
      </c>
      <c r="D33" s="67">
        <v>335</v>
      </c>
      <c r="E33" s="67">
        <v>1115</v>
      </c>
      <c r="F33" s="26">
        <v>4914</v>
      </c>
      <c r="G33" s="67">
        <v>2203.5096599999997</v>
      </c>
      <c r="H33" s="67">
        <v>111.98099999999999</v>
      </c>
    </row>
    <row r="34" spans="1:8" x14ac:dyDescent="0.35">
      <c r="A34" s="66" t="s">
        <v>24</v>
      </c>
      <c r="B34" s="67">
        <v>2487</v>
      </c>
      <c r="C34" s="67">
        <v>1711</v>
      </c>
      <c r="D34" s="67">
        <v>2936</v>
      </c>
      <c r="E34" s="67">
        <v>11145</v>
      </c>
      <c r="F34" s="26">
        <v>18279</v>
      </c>
      <c r="G34" s="67">
        <v>6499</v>
      </c>
      <c r="H34" s="67">
        <v>7055</v>
      </c>
    </row>
    <row r="35" spans="1:8" ht="16.5" x14ac:dyDescent="0.35">
      <c r="A35" s="66" t="s">
        <v>59</v>
      </c>
      <c r="B35" s="67">
        <v>1311</v>
      </c>
      <c r="C35" s="67">
        <v>1716</v>
      </c>
      <c r="D35" s="67">
        <v>1227</v>
      </c>
      <c r="E35" s="67">
        <v>1211</v>
      </c>
      <c r="F35" s="26">
        <v>5465</v>
      </c>
      <c r="G35" s="25">
        <v>836.54300000000001</v>
      </c>
      <c r="H35" s="25">
        <v>1115.711</v>
      </c>
    </row>
    <row r="36" spans="1:8" s="69" customFormat="1" ht="16.5" x14ac:dyDescent="0.35">
      <c r="A36" s="66" t="s">
        <v>60</v>
      </c>
      <c r="B36" s="70"/>
      <c r="C36" s="70"/>
      <c r="D36" s="70"/>
      <c r="E36" s="70"/>
      <c r="F36" s="71"/>
      <c r="G36" s="70">
        <v>3922.7299999999996</v>
      </c>
      <c r="H36" s="70">
        <v>4247.5480000000007</v>
      </c>
    </row>
    <row r="37" spans="1:8" ht="4.5" customHeight="1" x14ac:dyDescent="0.35">
      <c r="A37" s="94" t="s">
        <v>61</v>
      </c>
      <c r="B37" s="67"/>
      <c r="C37" s="67"/>
      <c r="D37" s="67"/>
      <c r="E37" s="67"/>
      <c r="F37" s="26"/>
      <c r="G37" s="25"/>
      <c r="H37" s="25"/>
    </row>
    <row r="38" spans="1:8" ht="13.5" customHeight="1" x14ac:dyDescent="0.35">
      <c r="A38" s="94"/>
      <c r="B38" s="67">
        <v>2178</v>
      </c>
      <c r="C38" s="67">
        <v>5406</v>
      </c>
      <c r="D38" s="67">
        <v>2191</v>
      </c>
      <c r="E38" s="67">
        <v>1434</v>
      </c>
      <c r="F38" s="26">
        <v>11209</v>
      </c>
      <c r="G38" s="67">
        <v>6194.1284799999994</v>
      </c>
      <c r="H38" s="67">
        <v>2027.1880000000001</v>
      </c>
    </row>
    <row r="39" spans="1:8" x14ac:dyDescent="0.35">
      <c r="A39" s="68" t="s">
        <v>63</v>
      </c>
      <c r="B39" s="67"/>
      <c r="C39" s="67"/>
      <c r="D39" s="25">
        <v>649</v>
      </c>
      <c r="E39" s="25">
        <v>-44</v>
      </c>
      <c r="F39" s="26">
        <v>605</v>
      </c>
      <c r="G39" s="67">
        <v>818</v>
      </c>
      <c r="H39" s="67">
        <v>-72</v>
      </c>
    </row>
    <row r="40" spans="1:8" x14ac:dyDescent="0.35">
      <c r="A40" s="68" t="s">
        <v>64</v>
      </c>
      <c r="B40" s="67">
        <v>36511</v>
      </c>
      <c r="C40" s="67"/>
      <c r="D40" s="67"/>
      <c r="E40" s="67"/>
      <c r="F40" s="26">
        <v>36511</v>
      </c>
      <c r="G40" s="67">
        <v>5000</v>
      </c>
      <c r="H40" s="67">
        <v>0</v>
      </c>
    </row>
    <row r="41" spans="1:8" ht="5.25" customHeight="1" x14ac:dyDescent="0.35"/>
    <row r="42" spans="1:8" x14ac:dyDescent="0.35">
      <c r="A42" s="58" t="s">
        <v>43</v>
      </c>
      <c r="B42" s="59">
        <v>15828</v>
      </c>
      <c r="C42" s="59">
        <v>20308</v>
      </c>
      <c r="D42" s="59">
        <v>23534</v>
      </c>
      <c r="E42" s="59">
        <v>19758</v>
      </c>
      <c r="F42" s="59">
        <v>79428</v>
      </c>
      <c r="G42" s="59">
        <v>16369.911139999998</v>
      </c>
      <c r="H42" s="59">
        <v>20891.428</v>
      </c>
    </row>
    <row r="43" spans="1:8" x14ac:dyDescent="0.35">
      <c r="A43" s="60" t="s">
        <v>44</v>
      </c>
      <c r="B43" s="72">
        <v>0.23932140859125753</v>
      </c>
      <c r="C43" s="72">
        <v>0.2435975865750237</v>
      </c>
      <c r="D43" s="72">
        <v>0.24934839270199827</v>
      </c>
      <c r="E43" s="72">
        <v>0.22326685123453302</v>
      </c>
      <c r="F43" s="72">
        <v>0.23896672794172952</v>
      </c>
      <c r="G43" s="72">
        <v>0.19238348971677047</v>
      </c>
      <c r="H43" s="72">
        <v>0.21427325408465728</v>
      </c>
    </row>
    <row r="44" spans="1:8" x14ac:dyDescent="0.35"/>
    <row r="45" spans="1:8" x14ac:dyDescent="0.35">
      <c r="B45" s="46"/>
      <c r="C45" s="46"/>
      <c r="D45" s="46"/>
      <c r="E45" s="46"/>
      <c r="G45" s="46"/>
      <c r="H45" s="46"/>
    </row>
    <row r="46" spans="1:8" ht="14.9" customHeight="1" x14ac:dyDescent="0.35">
      <c r="A46" s="73" t="s">
        <v>65</v>
      </c>
      <c r="B46" s="73"/>
      <c r="C46" s="73"/>
      <c r="D46" s="73"/>
      <c r="E46" s="73"/>
      <c r="F46" s="73"/>
      <c r="G46" s="73"/>
      <c r="H46" s="73"/>
    </row>
    <row r="47" spans="1:8" x14ac:dyDescent="0.35">
      <c r="A47" s="3" t="s">
        <v>66</v>
      </c>
    </row>
    <row r="48" spans="1:8" x14ac:dyDescent="0.35">
      <c r="A48" s="3" t="s">
        <v>67</v>
      </c>
    </row>
    <row r="49" spans="1:8" x14ac:dyDescent="0.35">
      <c r="A49" s="69" t="s">
        <v>68</v>
      </c>
      <c r="B49" s="74"/>
      <c r="C49" s="74"/>
      <c r="D49" s="74"/>
      <c r="E49" s="74"/>
      <c r="F49" s="74"/>
      <c r="G49" s="75"/>
      <c r="H49" s="74"/>
    </row>
    <row r="50" spans="1:8" x14ac:dyDescent="0.35">
      <c r="A50" s="74"/>
      <c r="B50" s="74"/>
      <c r="C50" s="74"/>
      <c r="D50" s="74"/>
      <c r="E50" s="74"/>
      <c r="F50" s="74"/>
      <c r="G50" s="76"/>
      <c r="H50" s="74"/>
    </row>
    <row r="51" spans="1:8" x14ac:dyDescent="0.35"/>
    <row r="52" spans="1:8" x14ac:dyDescent="0.35"/>
    <row r="53" spans="1:8" x14ac:dyDescent="0.35"/>
  </sheetData>
  <mergeCells count="2">
    <mergeCell ref="A14:A15"/>
    <mergeCell ref="A37:A38"/>
  </mergeCells>
  <hyperlinks>
    <hyperlink ref="F5" location="'&gt;&gt;Metrics Home&gt;&gt;'!A1" display="HOME" xr:uid="{929EC27C-4ECA-4DB9-8985-9EBE174AD95E}"/>
  </hyperlinks>
  <pageMargins left="0.2" right="0.2" top="0.25" bottom="0.25" header="0.3" footer="0.3"/>
  <pageSetup scale="8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DCFEF-9333-4252-8A4A-A47EDCFBFFEA}">
  <sheetPr>
    <tabColor rgb="FFFFFF00"/>
    <pageSetUpPr fitToPage="1"/>
  </sheetPr>
  <dimension ref="A1:O50"/>
  <sheetViews>
    <sheetView showGridLines="0" topLeftCell="A12" zoomScale="85" zoomScaleNormal="85" workbookViewId="0">
      <selection activeCell="A22" sqref="A22"/>
    </sheetView>
  </sheetViews>
  <sheetFormatPr defaultColWidth="0" defaultRowHeight="14.5" zeroHeight="1" outlineLevelRow="1" x14ac:dyDescent="0.35"/>
  <cols>
    <col min="1" max="1" width="51.453125" style="3" customWidth="1"/>
    <col min="2" max="3" width="10.453125" style="3" customWidth="1"/>
    <col min="4" max="4" width="9.453125" style="3" bestFit="1" customWidth="1"/>
    <col min="5" max="5" width="11.453125" style="3" customWidth="1"/>
    <col min="6" max="6" width="12" style="3" customWidth="1"/>
    <col min="7" max="7" width="12.453125" style="3" customWidth="1"/>
    <col min="8" max="8" width="10.453125" style="3" customWidth="1"/>
    <col min="9" max="9" width="8.54296875" style="3" customWidth="1"/>
    <col min="10" max="11" width="8.54296875" style="3" hidden="1" customWidth="1"/>
    <col min="12" max="15" width="0" style="3" hidden="1" customWidth="1"/>
    <col min="16" max="16384" width="8.54296875" style="3" hidden="1"/>
  </cols>
  <sheetData>
    <row r="1" spans="1:9" x14ac:dyDescent="0.35"/>
    <row r="2" spans="1:9" x14ac:dyDescent="0.35"/>
    <row r="3" spans="1:9" x14ac:dyDescent="0.35"/>
    <row r="4" spans="1:9" x14ac:dyDescent="0.35">
      <c r="F4" s="5" t="s">
        <v>4</v>
      </c>
    </row>
    <row r="5" spans="1:9" x14ac:dyDescent="0.35">
      <c r="A5" s="6" t="s">
        <v>69</v>
      </c>
    </row>
    <row r="6" spans="1:9" x14ac:dyDescent="0.35">
      <c r="A6" s="95" t="s">
        <v>70</v>
      </c>
    </row>
    <row r="7" spans="1:9" x14ac:dyDescent="0.35">
      <c r="A7" s="95"/>
    </row>
    <row r="8" spans="1:9" s="6" customFormat="1" x14ac:dyDescent="0.35">
      <c r="B8" s="8" t="s">
        <v>7</v>
      </c>
      <c r="C8" s="8" t="s">
        <v>8</v>
      </c>
      <c r="D8" s="8" t="s">
        <v>9</v>
      </c>
      <c r="E8" s="8" t="s">
        <v>10</v>
      </c>
      <c r="F8" s="9" t="s">
        <v>11</v>
      </c>
      <c r="G8" s="8" t="s">
        <v>12</v>
      </c>
      <c r="H8" s="8" t="s">
        <v>13</v>
      </c>
    </row>
    <row r="9" spans="1:9" s="6" customFormat="1" x14ac:dyDescent="0.35">
      <c r="A9" s="10" t="s">
        <v>71</v>
      </c>
      <c r="F9" s="30"/>
    </row>
    <row r="10" spans="1:9" s="6" customFormat="1" ht="5.25" customHeight="1" x14ac:dyDescent="0.35">
      <c r="A10" s="10"/>
      <c r="F10" s="30"/>
    </row>
    <row r="11" spans="1:9" s="6" customFormat="1" x14ac:dyDescent="0.35">
      <c r="A11" s="77" t="s">
        <v>35</v>
      </c>
      <c r="B11" s="78">
        <v>45521</v>
      </c>
      <c r="C11" s="78">
        <v>58038</v>
      </c>
      <c r="D11" s="78">
        <v>63517</v>
      </c>
      <c r="E11" s="78">
        <v>64855</v>
      </c>
      <c r="F11" s="78">
        <v>231931</v>
      </c>
      <c r="G11" s="78">
        <v>63289</v>
      </c>
      <c r="H11" s="78">
        <v>75556</v>
      </c>
      <c r="I11" s="16">
        <f>H11/G11-1</f>
        <v>0.19382515129011368</v>
      </c>
    </row>
    <row r="12" spans="1:9" s="6" customFormat="1" x14ac:dyDescent="0.35">
      <c r="A12" s="79" t="s">
        <v>72</v>
      </c>
      <c r="B12" s="80" t="s">
        <v>62</v>
      </c>
      <c r="C12" s="80">
        <v>0.2749719909492323</v>
      </c>
      <c r="D12" s="80">
        <v>9.4403666563286137E-2</v>
      </c>
      <c r="E12" s="80">
        <v>2.1065226632240197E-2</v>
      </c>
      <c r="F12" s="81"/>
      <c r="G12" s="80">
        <v>-2.4146172230360086E-2</v>
      </c>
      <c r="H12" s="80">
        <v>0.19382515129011368</v>
      </c>
    </row>
    <row r="13" spans="1:9" s="6" customFormat="1" ht="7.5" customHeight="1" x14ac:dyDescent="0.35">
      <c r="F13" s="30"/>
    </row>
    <row r="14" spans="1:9" s="6" customFormat="1" x14ac:dyDescent="0.35">
      <c r="A14" s="3" t="s">
        <v>73</v>
      </c>
      <c r="B14" s="47">
        <v>14375.052631578948</v>
      </c>
      <c r="C14" s="47">
        <v>13929.119999999999</v>
      </c>
      <c r="D14" s="47">
        <v>14945.176470588236</v>
      </c>
      <c r="E14" s="47">
        <v>14684.150943396226</v>
      </c>
      <c r="F14" s="84">
        <v>28991.375</v>
      </c>
      <c r="G14" s="47">
        <v>12657.8</v>
      </c>
      <c r="H14" s="47">
        <v>14623.741935483869</v>
      </c>
    </row>
    <row r="15" spans="1:9" s="6" customFormat="1" ht="7.5" customHeight="1" x14ac:dyDescent="0.35">
      <c r="F15" s="30"/>
    </row>
    <row r="16" spans="1:9" s="6" customFormat="1" ht="16.5" x14ac:dyDescent="0.35">
      <c r="A16" s="81" t="s">
        <v>74</v>
      </c>
      <c r="B16" s="85">
        <v>15</v>
      </c>
      <c r="C16" s="85">
        <v>18</v>
      </c>
      <c r="D16" s="85">
        <v>18</v>
      </c>
      <c r="E16" s="85">
        <v>20</v>
      </c>
      <c r="F16" s="85">
        <v>20</v>
      </c>
      <c r="G16" s="85">
        <v>20</v>
      </c>
      <c r="H16" s="85">
        <v>21</v>
      </c>
    </row>
    <row r="17" spans="1:9" s="6" customFormat="1" x14ac:dyDescent="0.35">
      <c r="A17" s="83" t="s">
        <v>75</v>
      </c>
      <c r="B17" s="25">
        <v>7</v>
      </c>
      <c r="C17" s="25">
        <v>8</v>
      </c>
      <c r="D17" s="25">
        <v>8</v>
      </c>
      <c r="E17" s="25">
        <v>8</v>
      </c>
      <c r="F17" s="26">
        <v>8</v>
      </c>
      <c r="G17" s="25">
        <v>8</v>
      </c>
      <c r="H17" s="25">
        <v>8</v>
      </c>
    </row>
    <row r="18" spans="1:9" s="6" customFormat="1" x14ac:dyDescent="0.35">
      <c r="A18" s="83" t="s">
        <v>76</v>
      </c>
      <c r="B18" s="25">
        <v>0</v>
      </c>
      <c r="C18" s="25">
        <v>1</v>
      </c>
      <c r="D18" s="25">
        <v>1</v>
      </c>
      <c r="E18" s="25">
        <v>2</v>
      </c>
      <c r="F18" s="26">
        <v>2</v>
      </c>
      <c r="G18" s="25">
        <v>2</v>
      </c>
      <c r="H18" s="25">
        <v>2</v>
      </c>
    </row>
    <row r="19" spans="1:9" s="6" customFormat="1" x14ac:dyDescent="0.35">
      <c r="A19" s="83" t="s">
        <v>77</v>
      </c>
      <c r="B19" s="25">
        <v>1</v>
      </c>
      <c r="C19" s="25">
        <v>2</v>
      </c>
      <c r="D19" s="25">
        <v>2</v>
      </c>
      <c r="E19" s="25">
        <v>2</v>
      </c>
      <c r="F19" s="26">
        <v>2</v>
      </c>
      <c r="G19" s="25">
        <v>2</v>
      </c>
      <c r="H19" s="25">
        <v>2</v>
      </c>
    </row>
    <row r="20" spans="1:9" s="6" customFormat="1" x14ac:dyDescent="0.35">
      <c r="A20" s="83" t="s">
        <v>78</v>
      </c>
      <c r="B20" s="25">
        <v>6</v>
      </c>
      <c r="C20" s="25">
        <v>6</v>
      </c>
      <c r="D20" s="25">
        <v>6</v>
      </c>
      <c r="E20" s="25">
        <v>6</v>
      </c>
      <c r="F20" s="26">
        <v>6</v>
      </c>
      <c r="G20" s="25">
        <v>6</v>
      </c>
      <c r="H20" s="25">
        <v>7</v>
      </c>
    </row>
    <row r="21" spans="1:9" s="6" customFormat="1" ht="16.5" x14ac:dyDescent="0.35">
      <c r="A21" s="83" t="s">
        <v>79</v>
      </c>
      <c r="B21" s="25">
        <v>1</v>
      </c>
      <c r="C21" s="25">
        <v>1</v>
      </c>
      <c r="D21" s="25">
        <v>1</v>
      </c>
      <c r="E21" s="25">
        <v>2</v>
      </c>
      <c r="F21" s="26">
        <v>2</v>
      </c>
      <c r="G21" s="25">
        <v>2</v>
      </c>
      <c r="H21" s="25">
        <v>2</v>
      </c>
    </row>
    <row r="22" spans="1:9" s="6" customFormat="1" outlineLevel="1" x14ac:dyDescent="0.35">
      <c r="A22" s="83" t="s">
        <v>80</v>
      </c>
      <c r="B22" s="25">
        <v>0</v>
      </c>
      <c r="C22" s="25">
        <v>0</v>
      </c>
      <c r="D22" s="25">
        <v>0</v>
      </c>
      <c r="E22" s="25">
        <v>0</v>
      </c>
      <c r="F22" s="26">
        <v>0</v>
      </c>
      <c r="G22" s="25">
        <v>0</v>
      </c>
      <c r="H22" s="25">
        <v>0</v>
      </c>
    </row>
    <row r="23" spans="1:9" s="6" customFormat="1" ht="15" thickBot="1" x14ac:dyDescent="0.4">
      <c r="A23" s="83"/>
      <c r="B23" s="25"/>
      <c r="C23" s="25"/>
      <c r="D23" s="82"/>
      <c r="E23" s="82"/>
      <c r="F23" s="26"/>
      <c r="G23" s="25"/>
      <c r="H23" s="25"/>
    </row>
    <row r="24" spans="1:9" x14ac:dyDescent="0.35">
      <c r="A24" s="86"/>
      <c r="B24" s="86"/>
      <c r="C24" s="86"/>
      <c r="D24" s="86"/>
      <c r="E24" s="86"/>
      <c r="F24" s="87"/>
      <c r="G24" s="86"/>
      <c r="H24" s="86"/>
    </row>
    <row r="25" spans="1:9" s="6" customFormat="1" x14ac:dyDescent="0.35">
      <c r="B25" s="8" t="s">
        <v>7</v>
      </c>
      <c r="C25" s="8" t="s">
        <v>8</v>
      </c>
      <c r="D25" s="8" t="s">
        <v>9</v>
      </c>
      <c r="E25" s="8" t="s">
        <v>10</v>
      </c>
      <c r="F25" s="9" t="s">
        <v>11</v>
      </c>
      <c r="G25" s="8" t="s">
        <v>12</v>
      </c>
      <c r="H25" s="8" t="s">
        <v>13</v>
      </c>
    </row>
    <row r="26" spans="1:9" s="6" customFormat="1" x14ac:dyDescent="0.35">
      <c r="A26" s="10" t="s">
        <v>81</v>
      </c>
      <c r="F26" s="30"/>
    </row>
    <row r="27" spans="1:9" s="6" customFormat="1" ht="5.25" customHeight="1" x14ac:dyDescent="0.35">
      <c r="A27" s="10"/>
      <c r="F27" s="30"/>
    </row>
    <row r="28" spans="1:9" s="6" customFormat="1" x14ac:dyDescent="0.35">
      <c r="A28" s="77" t="s">
        <v>36</v>
      </c>
      <c r="B28" s="78">
        <v>30342</v>
      </c>
      <c r="C28" s="78">
        <v>39473</v>
      </c>
      <c r="D28" s="78">
        <v>41526</v>
      </c>
      <c r="E28" s="78">
        <v>37142</v>
      </c>
      <c r="F28" s="78">
        <v>148483</v>
      </c>
      <c r="G28" s="78">
        <v>37933</v>
      </c>
      <c r="H28" s="78">
        <v>42114</v>
      </c>
      <c r="I28" s="16">
        <f>H28/G28-1</f>
        <v>0.11022065220256771</v>
      </c>
    </row>
    <row r="29" spans="1:9" s="6" customFormat="1" x14ac:dyDescent="0.35">
      <c r="A29" s="79" t="s">
        <v>72</v>
      </c>
      <c r="B29" s="88" t="s">
        <v>62</v>
      </c>
      <c r="C29" s="88">
        <v>0.30093599630874701</v>
      </c>
      <c r="D29" s="88">
        <v>5.2010234844070524E-2</v>
      </c>
      <c r="E29" s="88">
        <v>-0.10557241246448013</v>
      </c>
      <c r="F29" s="81"/>
      <c r="G29" s="88">
        <v>2.1296645307199435E-2</v>
      </c>
      <c r="H29" s="88">
        <v>0.11022065220256771</v>
      </c>
    </row>
    <row r="30" spans="1:9" s="6" customFormat="1" ht="7.5" customHeight="1" x14ac:dyDescent="0.35">
      <c r="F30" s="30"/>
    </row>
    <row r="31" spans="1:9" s="6" customFormat="1" ht="16" customHeight="1" x14ac:dyDescent="0.35">
      <c r="A31" s="77" t="s">
        <v>82</v>
      </c>
      <c r="B31" s="78">
        <v>20616</v>
      </c>
      <c r="C31" s="78">
        <v>25329</v>
      </c>
      <c r="D31" s="78">
        <v>30865</v>
      </c>
      <c r="E31" s="78">
        <v>23640</v>
      </c>
      <c r="F31" s="78">
        <v>100450</v>
      </c>
      <c r="G31" s="78">
        <v>21801</v>
      </c>
      <c r="H31" s="78">
        <v>21943</v>
      </c>
      <c r="I31" s="16">
        <f>H31/G31-1</f>
        <v>6.5134626851979238E-3</v>
      </c>
    </row>
    <row r="32" spans="1:9" s="6" customFormat="1" ht="16" customHeight="1" x14ac:dyDescent="0.35">
      <c r="A32" s="77" t="s">
        <v>83</v>
      </c>
      <c r="B32" s="78">
        <v>9726</v>
      </c>
      <c r="C32" s="78">
        <v>14144</v>
      </c>
      <c r="D32" s="78">
        <v>10661</v>
      </c>
      <c r="E32" s="78">
        <v>13502</v>
      </c>
      <c r="F32" s="78">
        <v>48033</v>
      </c>
      <c r="G32" s="78">
        <v>16132</v>
      </c>
      <c r="H32" s="78">
        <v>20171</v>
      </c>
    </row>
    <row r="33" spans="1:8" s="6" customFormat="1" ht="17.25" customHeight="1" x14ac:dyDescent="0.35">
      <c r="A33" s="79" t="s">
        <v>72</v>
      </c>
      <c r="B33" s="88" t="s">
        <v>62</v>
      </c>
      <c r="C33" s="88">
        <v>0.22860884749708954</v>
      </c>
      <c r="D33" s="88">
        <v>0.21856370168581463</v>
      </c>
      <c r="E33" s="88">
        <v>-0.23408391381824067</v>
      </c>
      <c r="F33" s="81"/>
      <c r="G33" s="88">
        <v>-7.7791878172588813E-2</v>
      </c>
      <c r="H33" s="88">
        <v>6.5134626851979238E-3</v>
      </c>
    </row>
    <row r="34" spans="1:8" s="6" customFormat="1" ht="7.5" customHeight="1" x14ac:dyDescent="0.35">
      <c r="F34" s="30"/>
    </row>
    <row r="35" spans="1:8" s="1" customFormat="1" ht="16.5" x14ac:dyDescent="0.35">
      <c r="A35" s="81" t="s">
        <v>84</v>
      </c>
      <c r="B35" s="85">
        <v>75700</v>
      </c>
      <c r="C35" s="85">
        <v>90700</v>
      </c>
      <c r="D35" s="85">
        <v>117700</v>
      </c>
      <c r="E35" s="85">
        <v>175700</v>
      </c>
      <c r="F35" s="85">
        <v>175700</v>
      </c>
      <c r="G35" s="85">
        <v>212700</v>
      </c>
      <c r="H35" s="85">
        <v>212700</v>
      </c>
    </row>
    <row r="36" spans="1:8" s="1" customFormat="1" ht="16.5" x14ac:dyDescent="0.35">
      <c r="A36" s="83" t="s">
        <v>85</v>
      </c>
      <c r="B36" s="25">
        <v>55000</v>
      </c>
      <c r="C36" s="25">
        <v>55000</v>
      </c>
      <c r="D36" s="25">
        <v>55000</v>
      </c>
      <c r="E36" s="25">
        <v>113000</v>
      </c>
      <c r="F36" s="26">
        <v>113000</v>
      </c>
      <c r="G36" s="25">
        <v>113000</v>
      </c>
      <c r="H36" s="25">
        <v>113000</v>
      </c>
    </row>
    <row r="37" spans="1:8" s="1" customFormat="1" x14ac:dyDescent="0.35">
      <c r="A37" s="83" t="s">
        <v>76</v>
      </c>
      <c r="B37" s="25">
        <v>17000</v>
      </c>
      <c r="C37" s="25">
        <v>17000</v>
      </c>
      <c r="D37" s="25">
        <v>17000</v>
      </c>
      <c r="E37" s="25">
        <v>17000</v>
      </c>
      <c r="F37" s="26">
        <v>17000</v>
      </c>
      <c r="G37" s="25">
        <v>54000</v>
      </c>
      <c r="H37" s="25">
        <v>54000</v>
      </c>
    </row>
    <row r="38" spans="1:8" s="1" customFormat="1" ht="16.5" x14ac:dyDescent="0.35">
      <c r="A38" s="83" t="s">
        <v>91</v>
      </c>
      <c r="B38" s="25">
        <v>2000</v>
      </c>
      <c r="C38" s="25">
        <v>2000</v>
      </c>
      <c r="D38" s="25">
        <v>16000</v>
      </c>
      <c r="E38" s="25">
        <v>16000</v>
      </c>
      <c r="F38" s="26">
        <v>16000</v>
      </c>
      <c r="G38" s="25">
        <v>16000</v>
      </c>
      <c r="H38" s="25">
        <v>16000</v>
      </c>
    </row>
    <row r="39" spans="1:8" s="1" customFormat="1" x14ac:dyDescent="0.35">
      <c r="A39" s="83" t="s">
        <v>78</v>
      </c>
      <c r="B39" s="25">
        <v>0</v>
      </c>
      <c r="C39" s="25">
        <v>15000</v>
      </c>
      <c r="D39" s="25">
        <v>28000</v>
      </c>
      <c r="E39" s="25">
        <v>28000</v>
      </c>
      <c r="F39" s="26">
        <v>28000</v>
      </c>
      <c r="G39" s="25">
        <v>28000</v>
      </c>
      <c r="H39" s="25">
        <v>28000</v>
      </c>
    </row>
    <row r="40" spans="1:8" s="1" customFormat="1" ht="16.5" x14ac:dyDescent="0.35">
      <c r="A40" s="83" t="s">
        <v>86</v>
      </c>
      <c r="B40" s="25">
        <v>1700</v>
      </c>
      <c r="C40" s="25">
        <v>1700</v>
      </c>
      <c r="D40" s="25">
        <v>1700</v>
      </c>
      <c r="E40" s="25">
        <v>1700</v>
      </c>
      <c r="F40" s="26">
        <v>1700</v>
      </c>
      <c r="G40" s="25">
        <v>1700</v>
      </c>
      <c r="H40" s="25">
        <v>1700</v>
      </c>
    </row>
    <row r="41" spans="1:8" outlineLevel="1" x14ac:dyDescent="0.35">
      <c r="F41" s="55"/>
    </row>
    <row r="42" spans="1:8" ht="4.5" customHeight="1" outlineLevel="1" x14ac:dyDescent="0.35">
      <c r="A42" s="10"/>
      <c r="F42" s="55"/>
    </row>
    <row r="43" spans="1:8" s="6" customFormat="1" outlineLevel="1" x14ac:dyDescent="0.35">
      <c r="A43" s="89" t="s">
        <v>87</v>
      </c>
      <c r="B43" s="90">
        <v>1097</v>
      </c>
      <c r="C43" s="90">
        <v>1286</v>
      </c>
      <c r="D43" s="90">
        <v>1413</v>
      </c>
      <c r="E43" s="90"/>
      <c r="F43" s="90">
        <v>1413</v>
      </c>
      <c r="G43" s="90"/>
      <c r="H43" s="90"/>
    </row>
    <row r="44" spans="1:8" x14ac:dyDescent="0.35"/>
    <row r="45" spans="1:8" x14ac:dyDescent="0.35">
      <c r="A45" s="3" t="s">
        <v>88</v>
      </c>
    </row>
    <row r="46" spans="1:8" x14ac:dyDescent="0.35">
      <c r="A46" s="3" t="s">
        <v>89</v>
      </c>
    </row>
    <row r="47" spans="1:8" x14ac:dyDescent="0.35">
      <c r="A47" s="3" t="s">
        <v>90</v>
      </c>
    </row>
    <row r="48" spans="1:8" x14ac:dyDescent="0.35">
      <c r="A48" s="3" t="s">
        <v>92</v>
      </c>
    </row>
    <row r="49" x14ac:dyDescent="0.35"/>
    <row r="50" x14ac:dyDescent="0.35"/>
  </sheetData>
  <mergeCells count="1">
    <mergeCell ref="A6:A7"/>
  </mergeCells>
  <hyperlinks>
    <hyperlink ref="F4" location="'&gt;&gt;Metrics Home&gt;&gt;'!A1" display="HOME" xr:uid="{502279E3-DB29-4D2B-81D1-86B08CB7BE9F}"/>
  </hyperlinks>
  <pageMargins left="0.2" right="0.2" top="0.25" bottom="0.25" header="0.3" footer="0.3"/>
  <pageSetup scale="8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8da7ce-f6fd-40f4-9978-d2b0dd665447">
      <Terms xmlns="http://schemas.microsoft.com/office/infopath/2007/PartnerControls"/>
    </lcf76f155ced4ddcb4097134ff3c332f>
    <TaxCatchAll xmlns="f51ad710-171d-4a01-95d8-150e09d6e53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A6D1960146A8D44B8E3DF7EEC180126" ma:contentTypeVersion="16" ma:contentTypeDescription="Create a new document." ma:contentTypeScope="" ma:versionID="47691f1bb39f25af22b5a05f7ba7704a">
  <xsd:schema xmlns:xsd="http://www.w3.org/2001/XMLSchema" xmlns:xs="http://www.w3.org/2001/XMLSchema" xmlns:p="http://schemas.microsoft.com/office/2006/metadata/properties" xmlns:ns2="f38da7ce-f6fd-40f4-9978-d2b0dd665447" xmlns:ns3="f51ad710-171d-4a01-95d8-150e09d6e53d" targetNamespace="http://schemas.microsoft.com/office/2006/metadata/properties" ma:root="true" ma:fieldsID="5be838cffb51c893aceb0901e703143d" ns2:_="" ns3:_="">
    <xsd:import namespace="f38da7ce-f6fd-40f4-9978-d2b0dd665447"/>
    <xsd:import namespace="f51ad710-171d-4a01-95d8-150e09d6e5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da7ce-f6fd-40f4-9978-d2b0dd6654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aec58f-08ee-455e-9cca-b1daafc2fc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1ad710-171d-4a01-95d8-150e09d6e5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797d38-e30f-4304-97f5-34789f0f413e}" ma:internalName="TaxCatchAll" ma:showField="CatchAllData" ma:web="f51ad710-171d-4a01-95d8-150e09d6e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58115E-B4E9-4DD8-9DDF-469268E3DE0D}">
  <ds:schemaRefs>
    <ds:schemaRef ds:uri="http://schemas.microsoft.com/office/2006/metadata/properties"/>
    <ds:schemaRef ds:uri="http://schemas.microsoft.com/office/infopath/2007/PartnerControls"/>
    <ds:schemaRef ds:uri="f38da7ce-f6fd-40f4-9978-d2b0dd665447"/>
    <ds:schemaRef ds:uri="f51ad710-171d-4a01-95d8-150e09d6e53d"/>
  </ds:schemaRefs>
</ds:datastoreItem>
</file>

<file path=customXml/itemProps2.xml><?xml version="1.0" encoding="utf-8"?>
<ds:datastoreItem xmlns:ds="http://schemas.openxmlformats.org/officeDocument/2006/customXml" ds:itemID="{B7BAD931-ECD3-45AB-BBDC-CA7313335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da7ce-f6fd-40f4-9978-d2b0dd665447"/>
    <ds:schemaRef ds:uri="f51ad710-171d-4a01-95d8-150e09d6e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585DC3-8C92-4CE9-9D74-4D2B2D1B2E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&gt;&gt;Metrics Home&gt;&gt;</vt:lpstr>
      <vt:lpstr>P&amp;L</vt:lpstr>
      <vt:lpstr>Non-GAAP</vt:lpstr>
      <vt:lpstr>Operating Metrics</vt:lpstr>
      <vt:lpstr>'Operating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Conti Koar</dc:creator>
  <cp:lastModifiedBy>Rebecca Conti Koar</cp:lastModifiedBy>
  <dcterms:created xsi:type="dcterms:W3CDTF">2022-08-08T15:56:24Z</dcterms:created>
  <dcterms:modified xsi:type="dcterms:W3CDTF">2022-08-15T21:02:53Z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0x0101000A6D1960146A8D44B8E3DF7EEC180126</vt:lpwstr>
  </property>
  <property fmtid="{D5CDD505-2E9C-101B-9397-08002B2CF9AE}" pid="3" name="MediaServiceImageTags">
    <vt:lpwstr/>
  </property>
</Properties>
</file>